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fileSharing readOnlyRecommended="1"/>
  <workbookPr codeName="ThisWorkbook" defaultThemeVersion="166925"/>
  <mc:AlternateContent xmlns:mc="http://schemas.openxmlformats.org/markup-compatibility/2006">
    <mc:Choice Requires="x15">
      <x15ac:absPath xmlns:x15ac="http://schemas.microsoft.com/office/spreadsheetml/2010/11/ac" url="T:\DOS\4 - MGO\ESG - Impact Investing\a. IMPACT INVESTING - DFIN\4-Communication ESG investisseur\1 - Debt Investor Presentation\2024\2024 S1\"/>
    </mc:Choice>
  </mc:AlternateContent>
  <xr:revisionPtr revIDLastSave="0" documentId="13_ncr:1_{BCF28C62-1FD9-472E-9E50-25E45D327EE9}" xr6:coauthVersionLast="47" xr6:coauthVersionMax="47" xr10:uidLastSave="{00000000-0000-0000-0000-000000000000}"/>
  <bookViews>
    <workbookView xWindow="28680" yWindow="-120" windowWidth="29040" windowHeight="15840" xr2:uid="{8BFBC2FF-D4C8-44BB-9E17-15F01C56C5E6}"/>
  </bookViews>
  <sheets>
    <sheet name="Bpifrance" sheetId="7" r:id="rId1"/>
    <sheet name="The right hand of the state" sheetId="9" r:id="rId2"/>
    <sheet name="Overview of Bpifrance" sheetId="1" r:id="rId3"/>
    <sheet name="Key financial figures" sheetId="3" r:id="rId4"/>
    <sheet name="Global Sustainable Strategy" sheetId="8" r:id="rId5"/>
    <sheet name="Bpifrance Funding strategy" sheetId="5" r:id="rId6"/>
    <sheet name="Appendices" sheetId="10"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91" i="1" l="1"/>
  <c r="O91" i="1"/>
  <c r="N91" i="1"/>
  <c r="M91" i="1"/>
  <c r="L91" i="1"/>
  <c r="K91" i="1"/>
  <c r="J91" i="1"/>
  <c r="I91" i="1"/>
  <c r="H91" i="1"/>
  <c r="G91" i="1"/>
  <c r="H87" i="1"/>
  <c r="I87" i="1" s="1"/>
  <c r="J87" i="1" s="1"/>
  <c r="K87" i="1" s="1"/>
  <c r="L87" i="1" s="1"/>
  <c r="M87" i="1" s="1"/>
  <c r="N87" i="1" s="1"/>
  <c r="O87" i="1" s="1"/>
  <c r="P87" i="1" s="1"/>
  <c r="Q87" i="1" s="1"/>
  <c r="G53" i="1"/>
  <c r="E53" i="1"/>
  <c r="D53" i="1"/>
  <c r="F53" i="1"/>
  <c r="E14" i="3" l="1"/>
  <c r="J14" i="3"/>
  <c r="O39" i="3" l="1"/>
  <c r="O50" i="3"/>
  <c r="M39" i="3"/>
</calcChain>
</file>

<file path=xl/sharedStrings.xml><?xml version="1.0" encoding="utf-8"?>
<sst xmlns="http://schemas.openxmlformats.org/spreadsheetml/2006/main" count="411" uniqueCount="345">
  <si>
    <t>Evolution of EET loans activity since 2020</t>
  </si>
  <si>
    <t>Short-term loans</t>
  </si>
  <si>
    <t xml:space="preserve">Unsecured loans </t>
  </si>
  <si>
    <t>Secured loans</t>
  </si>
  <si>
    <t xml:space="preserve">Type of loan </t>
  </si>
  <si>
    <t xml:space="preserve">Total </t>
  </si>
  <si>
    <t xml:space="preserve">Innovation loans </t>
  </si>
  <si>
    <t xml:space="preserve"> </t>
  </si>
  <si>
    <t>SMEs</t>
  </si>
  <si>
    <t>VSEs</t>
  </si>
  <si>
    <t>Total</t>
  </si>
  <si>
    <t>Venture</t>
  </si>
  <si>
    <t>Funds of funds</t>
  </si>
  <si>
    <t>Number</t>
  </si>
  <si>
    <t xml:space="preserve">Credit Insurance  </t>
  </si>
  <si>
    <t>Years</t>
  </si>
  <si>
    <t>Guarantee of sureties and pre-financing</t>
  </si>
  <si>
    <t>Dec. 2022</t>
  </si>
  <si>
    <t>Credit Portfolio</t>
  </si>
  <si>
    <t xml:space="preserve">Fixed Income </t>
  </si>
  <si>
    <t>Innovation &amp; other</t>
  </si>
  <si>
    <t>Dec.2022</t>
  </si>
  <si>
    <t>Debt Funding</t>
  </si>
  <si>
    <t>Guarantee/Inno. Funds</t>
  </si>
  <si>
    <t xml:space="preserve">Net banking income </t>
  </si>
  <si>
    <t xml:space="preserve">Financing activities </t>
  </si>
  <si>
    <t>Employees</t>
  </si>
  <si>
    <t>Net income group shares</t>
  </si>
  <si>
    <t>Others</t>
  </si>
  <si>
    <t>Growth capital</t>
  </si>
  <si>
    <t xml:space="preserve">Funds of funds </t>
  </si>
  <si>
    <t xml:space="preserve">Cofinancing </t>
  </si>
  <si>
    <t>Innovation</t>
  </si>
  <si>
    <t xml:space="preserve">Guarantee </t>
  </si>
  <si>
    <t xml:space="preserve">Net Banking Income by activity </t>
  </si>
  <si>
    <t>TSCR Required</t>
  </si>
  <si>
    <t>OCR Required</t>
  </si>
  <si>
    <t>Leverage Ratio Required</t>
  </si>
  <si>
    <t>Leverage ratio</t>
  </si>
  <si>
    <t>NSFR</t>
  </si>
  <si>
    <t xml:space="preserve">Cash and liquidity reserve </t>
  </si>
  <si>
    <t xml:space="preserve">Liquidity cushion </t>
  </si>
  <si>
    <t xml:space="preserve">Current Liquidity - Cash &amp; ECB deposit </t>
  </si>
  <si>
    <t xml:space="preserve">Other eligible assets &amp; assets availale within 1 month </t>
  </si>
  <si>
    <t>France</t>
  </si>
  <si>
    <t>Germany</t>
  </si>
  <si>
    <t>Country</t>
  </si>
  <si>
    <t>loan activity €bn</t>
  </si>
  <si>
    <t xml:space="preserve">Slide: Export Credit Agency </t>
  </si>
  <si>
    <t xml:space="preserve">Slide: Innovation Agency </t>
  </si>
  <si>
    <t>Slide: Bpifrance has a rock-solid balance sheet reflecting its safe and sound business model </t>
  </si>
  <si>
    <t xml:space="preserve">Slide: Summary </t>
  </si>
  <si>
    <t>Guaranteed risks (excluding internal funds)</t>
  </si>
  <si>
    <t>Guaranteed risks Bpifrance regions</t>
  </si>
  <si>
    <t>Assistance to innovation</t>
  </si>
  <si>
    <t>Slide: Bpifrance’s solvency and liquidity ratios are among the strongest in the Eurozone  </t>
  </si>
  <si>
    <t>Solvency ratio</t>
  </si>
  <si>
    <t>Liquidity ratio</t>
  </si>
  <si>
    <t>Dec. 11</t>
  </si>
  <si>
    <t>Dec. 12</t>
  </si>
  <si>
    <t>Dec. 13</t>
  </si>
  <si>
    <t>Dec. 14</t>
  </si>
  <si>
    <t>Dec. 15</t>
  </si>
  <si>
    <t>Dec. 16</t>
  </si>
  <si>
    <t>Dec. 17</t>
  </si>
  <si>
    <t>Dec. 18</t>
  </si>
  <si>
    <t>Dec. 19</t>
  </si>
  <si>
    <t>Dec. 20</t>
  </si>
  <si>
    <t>Dec. 21</t>
  </si>
  <si>
    <t>Dec. 22</t>
  </si>
  <si>
    <t>EMTN/NEU MTN</t>
  </si>
  <si>
    <t>Bilateral loans (including TLTRO)</t>
  </si>
  <si>
    <t>Repo</t>
  </si>
  <si>
    <t>Commercial Paper</t>
  </si>
  <si>
    <t>EMTN/BMTN</t>
  </si>
  <si>
    <t>Bilateral loans</t>
  </si>
  <si>
    <t xml:space="preserve">Deposit Certificated </t>
  </si>
  <si>
    <t>An increasing refinancing structure to support business growth</t>
  </si>
  <si>
    <t>EMTN /NEU MTN</t>
  </si>
  <si>
    <t>A dynamic refinancing programme to support business growth</t>
  </si>
  <si>
    <t xml:space="preserve">Bpifrance annual issuances </t>
  </si>
  <si>
    <t>By investor type</t>
  </si>
  <si>
    <t>Asia</t>
  </si>
  <si>
    <t>UK</t>
  </si>
  <si>
    <t>Africa</t>
  </si>
  <si>
    <t>USA</t>
  </si>
  <si>
    <t>Canada</t>
  </si>
  <si>
    <t>South America</t>
  </si>
  <si>
    <t>By Geographical area</t>
  </si>
  <si>
    <t>Assets</t>
  </si>
  <si>
    <t xml:space="preserve">Slide: Guarantee Institution </t>
  </si>
  <si>
    <t xml:space="preserve">Slide: Cofinancing of Credit </t>
  </si>
  <si>
    <t>Liabilities</t>
  </si>
  <si>
    <t>Amount in €m</t>
  </si>
  <si>
    <t>Amount of guarantee commitments -  €bn</t>
  </si>
  <si>
    <t>Amount of guarantee commitments</t>
  </si>
  <si>
    <t>Breakdown</t>
  </si>
  <si>
    <t>Type of companies</t>
  </si>
  <si>
    <t>In €bn</t>
  </si>
  <si>
    <t>Investment Portfolio</t>
  </si>
  <si>
    <t>Shareholders' equity</t>
  </si>
  <si>
    <t>In €m</t>
  </si>
  <si>
    <t>AuM</t>
  </si>
  <si>
    <t>Mid-long-term financing</t>
  </si>
  <si>
    <t>Short-term financing (Mobilisation of Credit Claims)</t>
  </si>
  <si>
    <t>Short-term financing (Prefinancing from CICE)</t>
  </si>
  <si>
    <t>LCR</t>
  </si>
  <si>
    <t>In € bn</t>
  </si>
  <si>
    <t>Investor type</t>
  </si>
  <si>
    <t>Asset Managers</t>
  </si>
  <si>
    <t>Banks</t>
  </si>
  <si>
    <t>Central Banks &amp; Official Institutions</t>
  </si>
  <si>
    <t>Insurers</t>
  </si>
  <si>
    <t>Economic Impact</t>
  </si>
  <si>
    <t>impact over three years on the companies supported by Bpifrance</t>
  </si>
  <si>
    <t>Sales increase</t>
  </si>
  <si>
    <t>Jobs maintained or created</t>
  </si>
  <si>
    <t>export turnover</t>
  </si>
  <si>
    <t>1,9bn</t>
  </si>
  <si>
    <t>Social Impact</t>
  </si>
  <si>
    <t>over the 2013-2023 period</t>
  </si>
  <si>
    <t>Number of MSMEs supported</t>
  </si>
  <si>
    <t>Total Amount</t>
  </si>
  <si>
    <t>Education</t>
  </si>
  <si>
    <t>Environmental Impact</t>
  </si>
  <si>
    <t>Bpifrance initiatives &amp; commitments</t>
  </si>
  <si>
    <t>GHG Emissions</t>
  </si>
  <si>
    <t>Scope 1</t>
  </si>
  <si>
    <t>Scope 2</t>
  </si>
  <si>
    <t>Scope 3</t>
  </si>
  <si>
    <t>under computation</t>
  </si>
  <si>
    <t>Maisons Alfort</t>
  </si>
  <si>
    <t>Haussmann</t>
  </si>
  <si>
    <t>Building Certficication</t>
  </si>
  <si>
    <t>HQE - Excellent</t>
  </si>
  <si>
    <t>Bpifrance</t>
  </si>
  <si>
    <t>Montreal protocol</t>
  </si>
  <si>
    <t>Paris agreement</t>
  </si>
  <si>
    <t>Santiago Principles</t>
  </si>
  <si>
    <t>Poseidon Principles</t>
  </si>
  <si>
    <t>Financial Institutions’ Declaration of Intent on Energy Efficiency</t>
  </si>
  <si>
    <t>United Nations’ Principles for Responsible Investment (PRI)</t>
  </si>
  <si>
    <t>Charter of public investors for Climate</t>
  </si>
  <si>
    <t>Charter of public investors for SDG</t>
  </si>
  <si>
    <t>Charter of SISTA and Parity Charters</t>
  </si>
  <si>
    <t>Signatory</t>
  </si>
  <si>
    <t>CDP</t>
  </si>
  <si>
    <t>PRI</t>
  </si>
  <si>
    <t>Sovereign Wealth Fund</t>
  </si>
  <si>
    <t>France Invest</t>
  </si>
  <si>
    <t>Membership</t>
  </si>
  <si>
    <t xml:space="preserve">Landmines </t>
  </si>
  <si>
    <t>Cluster munition</t>
  </si>
  <si>
    <t>Chemical and biological weapons</t>
  </si>
  <si>
    <t>Tobacco</t>
  </si>
  <si>
    <t>Fossil fuel</t>
  </si>
  <si>
    <t>Speculation on food commodities</t>
  </si>
  <si>
    <t>Gambling</t>
  </si>
  <si>
    <t>Bpifrance Commitments</t>
  </si>
  <si>
    <t>Bpifrance Exclusion</t>
  </si>
  <si>
    <t>Climate Plan: Strategy and Ambitions</t>
  </si>
  <si>
    <t>Investment in transition</t>
  </si>
  <si>
    <t>Support for renewable energies</t>
  </si>
  <si>
    <t>Innovation: Green Tech</t>
  </si>
  <si>
    <t>on a 2019 baseline</t>
  </si>
  <si>
    <t>Human capital at the heart of Bpifrance</t>
  </si>
  <si>
    <t>Headcount</t>
  </si>
  <si>
    <t>including apprentices and work-study students</t>
  </si>
  <si>
    <t>Pourcentage of executive women</t>
  </si>
  <si>
    <t>Pourcentage of people recruited under 30</t>
  </si>
  <si>
    <t>Pourcentage of disabled employees</t>
  </si>
  <si>
    <t>Gender Equality Index</t>
  </si>
  <si>
    <t>National Average</t>
  </si>
  <si>
    <t>Nuclear bomb</t>
  </si>
  <si>
    <t>An expanding refinancing structure to support business growth</t>
  </si>
  <si>
    <t>Breakdown of 2023 activity by size business</t>
  </si>
  <si>
    <t>Slide: Bpifrance's Strategic Ambitions</t>
  </si>
  <si>
    <t>Financing targets</t>
  </si>
  <si>
    <t>Consulting &amp; Coaching</t>
  </si>
  <si>
    <t>amount in €bn</t>
  </si>
  <si>
    <t>Medium and Long-Term loans</t>
  </si>
  <si>
    <t>Short-Term loans</t>
  </si>
  <si>
    <t>Loans and aids for innovation</t>
  </si>
  <si>
    <t>Credit Export loans</t>
  </si>
  <si>
    <t>Digital loans</t>
  </si>
  <si>
    <t>Equity</t>
  </si>
  <si>
    <t>Investment in Equity</t>
  </si>
  <si>
    <t>Nb of companies accelerated</t>
  </si>
  <si>
    <t>Nb of project leaders supported by networks</t>
  </si>
  <si>
    <t>of which 620,000 nb of entrepreneurs supported</t>
  </si>
  <si>
    <t>in number</t>
  </si>
  <si>
    <t>1million</t>
  </si>
  <si>
    <t>Guarantees</t>
  </si>
  <si>
    <t>Guarantees commitments</t>
  </si>
  <si>
    <t>Deployment to</t>
  </si>
  <si>
    <t>Deployed to industry</t>
  </si>
  <si>
    <t>Deployed to climate</t>
  </si>
  <si>
    <t>Deployed to health sector</t>
  </si>
  <si>
    <t>Deployed to AI</t>
  </si>
  <si>
    <t>Slide: Bpifrance's network in French regions</t>
  </si>
  <si>
    <t>Regional offices implantations</t>
  </si>
  <si>
    <t>Nb of companies supported overs 2013-2023 period</t>
  </si>
  <si>
    <t>1. Workforce on permanent and fixed-term contrats, excluding apprenticeship and professionalization contracts</t>
  </si>
  <si>
    <t xml:space="preserve">1. External risk guarantees </t>
  </si>
  <si>
    <t>Slide: Financing continuum</t>
  </si>
  <si>
    <t>Activities of Bpifrance</t>
  </si>
  <si>
    <t>Financing</t>
  </si>
  <si>
    <t>International</t>
  </si>
  <si>
    <t>Equity Investment</t>
  </si>
  <si>
    <t>Digital</t>
  </si>
  <si>
    <t>Bpifrance Creation</t>
  </si>
  <si>
    <t>type of data</t>
  </si>
  <si>
    <t>business accelerated since 2015 in nb</t>
  </si>
  <si>
    <t>loans provied in €m</t>
  </si>
  <si>
    <t>digital loans in €bn</t>
  </si>
  <si>
    <t>international financing and insurance in €bn</t>
  </si>
  <si>
    <t>guarantees commitment in €bn</t>
  </si>
  <si>
    <t>cofinancing of credit in €bn</t>
  </si>
  <si>
    <t>innovation financing in €bn</t>
  </si>
  <si>
    <t>entrpreneurs supported in nb</t>
  </si>
  <si>
    <t>type of activity</t>
  </si>
  <si>
    <t>Breakdown of cofinancing of credit outstanding's as of December 31, 2023</t>
  </si>
  <si>
    <t>Creation</t>
  </si>
  <si>
    <t>Cash flow</t>
  </si>
  <si>
    <t>Type of support</t>
  </si>
  <si>
    <t>Transfer</t>
  </si>
  <si>
    <t>Development</t>
  </si>
  <si>
    <t>Survival rate of benchmark companies</t>
  </si>
  <si>
    <t>Survival rate through Bpifrance support</t>
  </si>
  <si>
    <t>3 year survival rate of companies supported in 2018</t>
  </si>
  <si>
    <t xml:space="preserve">Slide: Equity Investment: €51.9 bn of Asset Under Management </t>
  </si>
  <si>
    <t>Breakdown of AuM as of December 31, 2023</t>
  </si>
  <si>
    <t>Credit Export - Average outstanding</t>
  </si>
  <si>
    <t>Average Outstanding in €m</t>
  </si>
  <si>
    <t>Slide: Digital Bank</t>
  </si>
  <si>
    <t>Digital loans granted since beginning</t>
  </si>
  <si>
    <t>Number of loans during the Year</t>
  </si>
  <si>
    <t>Slide: Bpifrance Creation</t>
  </si>
  <si>
    <t>Bpifrance Creation support tools</t>
  </si>
  <si>
    <t>Subsidies granted in number of support structure</t>
  </si>
  <si>
    <t>Loans to entrepreneurs in €m</t>
  </si>
  <si>
    <t>Subsidies granted in €m</t>
  </si>
  <si>
    <t>Number of entrepreneurs financed</t>
  </si>
  <si>
    <t>Slide: Consulting &amp; Coaching programs</t>
  </si>
  <si>
    <t>Accelerators</t>
  </si>
  <si>
    <t>Nb of companies accelerated since 2015</t>
  </si>
  <si>
    <t>Nb of new companies accelerated in 2023</t>
  </si>
  <si>
    <t>Nb of accelerator programs launched every year</t>
  </si>
  <si>
    <t>Université</t>
  </si>
  <si>
    <t>Consulting</t>
  </si>
  <si>
    <t>Nb of consulting missions since 2015</t>
  </si>
  <si>
    <t>Nb of diagnostics innovation in 2023</t>
  </si>
  <si>
    <t>Nb of Diag'Actions Climat in 2023</t>
  </si>
  <si>
    <t>+400</t>
  </si>
  <si>
    <t>Number of active learners on the digital platform in 2023</t>
  </si>
  <si>
    <t>Number of trained executives</t>
  </si>
  <si>
    <t>Number of free training program on the digital learning platform</t>
  </si>
  <si>
    <t>Slide: Bpifrance’s activities are dedicated to businesses of all sizes</t>
  </si>
  <si>
    <t>Breakdown as of 31 December 2022</t>
  </si>
  <si>
    <t>Large Caps</t>
  </si>
  <si>
    <t>Mid Caps</t>
  </si>
  <si>
    <t>Micro Businesses</t>
  </si>
  <si>
    <t>in €bn</t>
  </si>
  <si>
    <t>in nb of loans</t>
  </si>
  <si>
    <t>Lac1</t>
  </si>
  <si>
    <t>Growth Capital (excl. Lac1)</t>
  </si>
  <si>
    <t>Dec. 2023</t>
  </si>
  <si>
    <t>€35bn</t>
  </si>
  <si>
    <t>Strategic plan</t>
  </si>
  <si>
    <t>2024-2028 period</t>
  </si>
  <si>
    <t>Deployed to Climate</t>
  </si>
  <si>
    <t>Innovation activity on the 2020-2023 period</t>
  </si>
  <si>
    <t>Innovation aids</t>
  </si>
  <si>
    <t>Nb of Advisory missions</t>
  </si>
  <si>
    <t>direct &amp; indirect AuM in €bn</t>
  </si>
  <si>
    <t>Breakdown of AuM as of December 31, 2023 by business</t>
  </si>
  <si>
    <t>Capital development</t>
  </si>
  <si>
    <t>Fund investment</t>
  </si>
  <si>
    <t>Type of business in €bn</t>
  </si>
  <si>
    <t>Equity Invesment (own account)</t>
  </si>
  <si>
    <t>Third Party Management on behalf of the French State</t>
  </si>
  <si>
    <t xml:space="preserve">Other Third Party Asset Management </t>
  </si>
  <si>
    <t xml:space="preserve">Social &amp; Solidarity Economy </t>
  </si>
  <si>
    <t>Number of students loans guaranteed</t>
  </si>
  <si>
    <t>Financing amount in €m</t>
  </si>
  <si>
    <t>Bpifrance’s Climate Actions since 2020 (as of December 2023)</t>
  </si>
  <si>
    <t>Already disbursed (in €bn)</t>
  </si>
  <si>
    <t>2024/28: Target in €bn</t>
  </si>
  <si>
    <t>Dec. 23</t>
  </si>
  <si>
    <t>An increasing refinancing structure to support business growth  ( as at December 31th 2023 )</t>
  </si>
  <si>
    <t>Refinancing breakdown ( as at December 31th 2023 )</t>
  </si>
  <si>
    <t>Maturity breakdown  ( as at Decmber 31th 2023 )</t>
  </si>
  <si>
    <t>=&lt; 1 year</t>
  </si>
  <si>
    <t>]1 - 2 years]</t>
  </si>
  <si>
    <t>]2 - 3 years]</t>
  </si>
  <si>
    <t>]3 - 4 years]</t>
  </si>
  <si>
    <t>]4 - 5 years]</t>
  </si>
  <si>
    <t>&gt;5 years</t>
  </si>
  <si>
    <t>Europe excl. France, Germany &amp; UK</t>
  </si>
  <si>
    <t>Middle East</t>
  </si>
  <si>
    <t>Bpifrance has a solid risk profile</t>
  </si>
  <si>
    <t>Operating expenses</t>
  </si>
  <si>
    <t>Cost of risk (CoR)</t>
  </si>
  <si>
    <t>Net banking income</t>
  </si>
  <si>
    <t>•o.w. Investment Division</t>
  </si>
  <si>
    <t xml:space="preserve">•o.w. incurred cost of risk </t>
  </si>
  <si>
    <r>
      <t>•o.w. expected cost of risk</t>
    </r>
    <r>
      <rPr>
        <vertAlign val="superscript"/>
        <sz val="11"/>
        <color rgb="FF7F7F7F"/>
        <rFont val="Barlow"/>
      </rPr>
      <t>1</t>
    </r>
  </si>
  <si>
    <t>Operating Income</t>
  </si>
  <si>
    <t>Net Income</t>
  </si>
  <si>
    <t>Key ratios</t>
  </si>
  <si>
    <t>Cost / Income ratio</t>
  </si>
  <si>
    <r>
      <t>CoR</t>
    </r>
    <r>
      <rPr>
        <b/>
        <i/>
        <vertAlign val="superscript"/>
        <sz val="11"/>
        <color rgb="FF7F7F7F"/>
        <rFont val="Barlow"/>
      </rPr>
      <t>2</t>
    </r>
    <r>
      <rPr>
        <b/>
        <i/>
        <sz val="11"/>
        <color rgb="FF7F7F7F"/>
        <rFont val="Barlow"/>
      </rPr>
      <t xml:space="preserve"> / loans outstandings</t>
    </r>
    <r>
      <rPr>
        <b/>
        <i/>
        <vertAlign val="superscript"/>
        <sz val="11"/>
        <color rgb="FF7F7F7F"/>
        <rFont val="Barlow"/>
      </rPr>
      <t>3</t>
    </r>
  </si>
  <si>
    <t>RoE</t>
  </si>
  <si>
    <t>Dec 2022</t>
  </si>
  <si>
    <t>42.2%</t>
  </si>
  <si>
    <t>35 bps</t>
  </si>
  <si>
    <t>5.5%</t>
  </si>
  <si>
    <t>Dec 2023</t>
  </si>
  <si>
    <t>52.3%</t>
  </si>
  <si>
    <t>14 bps</t>
  </si>
  <si>
    <t>3.7%</t>
  </si>
  <si>
    <t>€m</t>
  </si>
  <si>
    <t>Total balance sheet</t>
  </si>
  <si>
    <t>€101.6bn</t>
  </si>
  <si>
    <t>€100.4bn</t>
  </si>
  <si>
    <t>Loans outstanding</t>
  </si>
  <si>
    <t>€46.0bn</t>
  </si>
  <si>
    <t>€46.7bn</t>
  </si>
  <si>
    <t>Solvability</t>
  </si>
  <si>
    <r>
      <t>CET1 ratio</t>
    </r>
    <r>
      <rPr>
        <vertAlign val="superscript"/>
        <sz val="11"/>
        <color rgb="FF7F7F7F"/>
        <rFont val="Barlow"/>
      </rPr>
      <t>4</t>
    </r>
  </si>
  <si>
    <t>27.6%</t>
  </si>
  <si>
    <t>29.5%</t>
  </si>
  <si>
    <r>
      <t>Leverage ratio</t>
    </r>
    <r>
      <rPr>
        <vertAlign val="superscript"/>
        <sz val="11"/>
        <color rgb="FF7F7F7F"/>
        <rFont val="Barlow"/>
      </rPr>
      <t>5</t>
    </r>
  </si>
  <si>
    <t>19.1%</t>
  </si>
  <si>
    <t>21.2%</t>
  </si>
  <si>
    <t>Equity buffers</t>
  </si>
  <si>
    <r>
      <t>•</t>
    </r>
    <r>
      <rPr>
        <sz val="11"/>
        <color rgb="FF7F7F7F"/>
        <rFont val="Barlow"/>
      </rPr>
      <t>Fair value of public guarantee and innovation funds</t>
    </r>
  </si>
  <si>
    <t>Liquidity</t>
  </si>
  <si>
    <t xml:space="preserve">Note: For more details, please see our reports available on: https://www.bpifrance.fr/Espace-Investisseurs </t>
  </si>
  <si>
    <r>
      <t xml:space="preserve">1 </t>
    </r>
    <r>
      <rPr>
        <sz val="8"/>
        <color rgb="FF786E64"/>
        <rFont val="Barlow"/>
      </rPr>
      <t xml:space="preserve">Expected Credit Losses; application of IFRS 9 as of 01/01/2018; see details in the dedicated Appendix </t>
    </r>
  </si>
  <si>
    <r>
      <t xml:space="preserve">2 </t>
    </r>
    <r>
      <rPr>
        <sz val="8"/>
        <color rgb="FF786E64"/>
        <rFont val="Barlow"/>
      </rPr>
      <t xml:space="preserve">Incurred and expected cost of risk </t>
    </r>
  </si>
  <si>
    <r>
      <t xml:space="preserve">3 </t>
    </r>
    <r>
      <rPr>
        <sz val="8"/>
        <color rgb="FF786E64"/>
        <rFont val="Barlow"/>
      </rPr>
      <t xml:space="preserve">Gross loans outstanding to customers and finance leases, at amortised cost (medium- and long-term loans, short-term financing, finance leases) </t>
    </r>
  </si>
  <si>
    <r>
      <t xml:space="preserve">4 </t>
    </r>
    <r>
      <rPr>
        <sz val="8"/>
        <color rgb="FF786E64"/>
        <rFont val="Barlow"/>
      </rPr>
      <t xml:space="preserve">Phased-in </t>
    </r>
  </si>
  <si>
    <r>
      <t xml:space="preserve">5 </t>
    </r>
    <r>
      <rPr>
        <sz val="8"/>
        <color rgb="FF786E64"/>
        <rFont val="Barlow"/>
      </rPr>
      <t>Fully loaded Basel 3</t>
    </r>
  </si>
  <si>
    <r>
      <t>Headcount</t>
    </r>
    <r>
      <rPr>
        <vertAlign val="superscript"/>
        <sz val="11"/>
        <color rgb="FF786E64"/>
        <rFont val="Barlow"/>
      </rPr>
      <t>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</si>
</sst>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43" formatCode="_-* #,##0.00_-;\-* #,##0.00_-;_-* &quot;-&quot;??_-;_-@_-"/>
    <numFmt numFmtId="164" formatCode="_-* #,##0.0_-;\-* #,##0.0_-;_-* &quot;-&quot;??_-;_-@_-"/>
    <numFmt numFmtId="165" formatCode="_-* #,##0_-;\-* #,##0_-;_-* &quot;-&quot;??_-;_-@_-"/>
    <numFmt numFmtId="166" formatCode="0.0%"/>
    <numFmt numFmtId="167" formatCode="_-* #,##0.00\ _€_-;\-* #,##0.00\ _€_-;_-* &quot;-&quot;??\ _€_-;_-@_-"/>
    <numFmt numFmtId="168" formatCode="0.0"/>
    <numFmt numFmtId="169" formatCode="#,##0.0"/>
    <numFmt numFmtId="170" formatCode="_-* #,##0.0\ _€_-;\-* #,##0.0\ _€_-;_-* &quot;-&quot;?\ _€_-;_-@_-"/>
  </numFmts>
  <fonts count="61"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0"/>
      <name val="Arial"/>
      <family val="2"/>
    </font>
    <font>
      <sz val="10"/>
      <color theme="1"/>
      <name val="Arial"/>
      <family val="2"/>
    </font>
    <font>
      <sz val="10"/>
      <name val="Comic Sans MS"/>
      <family val="4"/>
    </font>
    <font>
      <sz val="11"/>
      <color theme="1"/>
      <name val="Arial"/>
      <family val="2"/>
    </font>
    <font>
      <sz val="11"/>
      <color indexed="8"/>
      <name val="Calibri"/>
      <family val="2"/>
      <scheme val="minor"/>
    </font>
    <font>
      <sz val="10"/>
      <color theme="5"/>
      <name val="Calibri"/>
      <family val="2"/>
      <scheme val="minor"/>
    </font>
    <font>
      <sz val="9"/>
      <color theme="1"/>
      <name val="Arial"/>
      <family val="2"/>
    </font>
    <font>
      <sz val="10"/>
      <name val="Helv"/>
    </font>
    <font>
      <sz val="11"/>
      <color theme="5"/>
      <name val="Calibri"/>
      <family val="2"/>
      <scheme val="minor"/>
    </font>
    <font>
      <b/>
      <sz val="10"/>
      <color indexed="25"/>
      <name val="Arial Narrow"/>
      <family val="2"/>
    </font>
    <font>
      <sz val="10"/>
      <name val="Arial Narrow"/>
      <family val="2"/>
    </font>
    <font>
      <u/>
      <sz val="10"/>
      <color theme="10"/>
      <name val="Calibri"/>
      <family val="2"/>
      <scheme val="minor"/>
    </font>
    <font>
      <sz val="8"/>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1"/>
      <color rgb="FF9C6500"/>
      <name val="Calibri"/>
      <family val="2"/>
      <scheme val="minor"/>
    </font>
    <font>
      <b/>
      <sz val="18"/>
      <color theme="3"/>
      <name val="Calibri Light"/>
      <family val="2"/>
      <scheme val="major"/>
    </font>
    <font>
      <sz val="11"/>
      <color rgb="FF786E64"/>
      <name val="Calibri"/>
      <family val="2"/>
      <scheme val="minor"/>
    </font>
    <font>
      <b/>
      <sz val="11"/>
      <color rgb="FF786E64"/>
      <name val="Calibri"/>
      <family val="2"/>
      <scheme val="minor"/>
    </font>
    <font>
      <sz val="16"/>
      <color rgb="FF786E64"/>
      <name val="Barlow"/>
    </font>
    <font>
      <b/>
      <sz val="16"/>
      <color rgb="FFFFCD00"/>
      <name val="Barlow"/>
    </font>
    <font>
      <b/>
      <sz val="11"/>
      <color rgb="FF7F7F7F"/>
      <name val="Barlow"/>
    </font>
    <font>
      <sz val="11"/>
      <color rgb="FF7F7F7F"/>
      <name val="Barlow"/>
    </font>
    <font>
      <vertAlign val="superscript"/>
      <sz val="11"/>
      <color rgb="FF7F7F7F"/>
      <name val="Barlow"/>
    </font>
    <font>
      <b/>
      <i/>
      <sz val="11"/>
      <color rgb="FF7F7F7F"/>
      <name val="Barlow"/>
    </font>
    <font>
      <b/>
      <i/>
      <vertAlign val="superscript"/>
      <sz val="11"/>
      <color rgb="FF7F7F7F"/>
      <name val="Barlow"/>
    </font>
    <font>
      <i/>
      <sz val="11"/>
      <color rgb="FF7F7F7F"/>
      <name val="Barlow"/>
    </font>
    <font>
      <b/>
      <sz val="11"/>
      <color rgb="FFFFFFFF"/>
      <name val="Barlow"/>
    </font>
    <font>
      <sz val="8"/>
      <color rgb="FF786E64"/>
      <name val="Barlow"/>
    </font>
    <font>
      <vertAlign val="superscript"/>
      <sz val="8"/>
      <color rgb="FF786E64"/>
      <name val="Barlow"/>
    </font>
    <font>
      <u/>
      <sz val="11"/>
      <color theme="10"/>
      <name val="Calibri"/>
      <family val="2"/>
      <scheme val="minor"/>
    </font>
    <font>
      <sz val="10"/>
      <color rgb="FF786E64"/>
      <name val="Barlow"/>
    </font>
    <font>
      <sz val="9"/>
      <color rgb="FF786E64"/>
      <name val="Barlow"/>
    </font>
    <font>
      <sz val="11"/>
      <color rgb="FF786E64"/>
      <name val="Barlow"/>
    </font>
    <font>
      <b/>
      <sz val="14"/>
      <color rgb="FF786E64"/>
      <name val="Barlow"/>
    </font>
    <font>
      <b/>
      <sz val="11"/>
      <color rgb="FF786E64"/>
      <name val="Barlow"/>
    </font>
    <font>
      <sz val="11"/>
      <color rgb="FFFF0000"/>
      <name val="Barlow"/>
    </font>
    <font>
      <vertAlign val="superscript"/>
      <sz val="11"/>
      <color rgb="FF786E64"/>
      <name val="Barlow"/>
    </font>
    <font>
      <b/>
      <sz val="12"/>
      <color rgb="FF786E64"/>
      <name val="Barlow"/>
    </font>
    <font>
      <b/>
      <sz val="10"/>
      <color rgb="FF786E64"/>
      <name val="Barlow"/>
    </font>
    <font>
      <sz val="18"/>
      <color rgb="FF786E64"/>
      <name val="Barlow"/>
    </font>
    <font>
      <i/>
      <sz val="8"/>
      <color rgb="FF786E64"/>
      <name val="Barlow"/>
    </font>
    <font>
      <i/>
      <sz val="11"/>
      <color rgb="FF786E64"/>
      <name val="Barlow"/>
    </font>
    <font>
      <b/>
      <i/>
      <sz val="11"/>
      <color rgb="FF786E64"/>
      <name val="Barlow"/>
    </font>
    <font>
      <sz val="18"/>
      <name val="Barlow"/>
    </font>
    <font>
      <sz val="11"/>
      <color rgb="FFEA7700"/>
      <name val="Barlow"/>
    </font>
    <font>
      <u/>
      <sz val="8"/>
      <color theme="10"/>
      <name val="Barlow"/>
    </font>
  </fonts>
  <fills count="50">
    <fill>
      <patternFill patternType="none"/>
    </fill>
    <fill>
      <patternFill patternType="gray125"/>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0"/>
        <bgColor theme="4" tint="0.79998168889431442"/>
      </patternFill>
    </fill>
    <fill>
      <patternFill patternType="solid">
        <fgColor theme="0"/>
        <bgColor indexed="64"/>
      </patternFill>
    </fill>
    <fill>
      <patternFill patternType="solid">
        <fgColor rgb="FFFFFFFF"/>
        <bgColor rgb="FF000000"/>
      </patternFill>
    </fill>
    <fill>
      <patternFill patternType="solid">
        <fgColor theme="0" tint="-4.9989318521683403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solid">
        <fgColor theme="0"/>
        <bgColor theme="1"/>
      </patternFill>
    </fill>
    <fill>
      <patternFill patternType="solid">
        <fgColor theme="0"/>
        <bgColor theme="0" tint="-0.14999847407452621"/>
      </patternFill>
    </fill>
    <fill>
      <patternFill patternType="solid">
        <fgColor theme="0"/>
        <bgColor theme="5" tint="0.79998168889431442"/>
      </patternFill>
    </fill>
    <fill>
      <patternFill patternType="solid">
        <fgColor theme="0"/>
        <bgColor theme="7"/>
      </patternFill>
    </fill>
    <fill>
      <patternFill patternType="solid">
        <fgColor theme="2"/>
        <bgColor theme="4"/>
      </patternFill>
    </fill>
    <fill>
      <patternFill patternType="solid">
        <fgColor rgb="FFFFCD00"/>
        <bgColor indexed="64"/>
      </patternFill>
    </fill>
    <fill>
      <patternFill patternType="solid">
        <fgColor theme="7" tint="0.79998168889431442"/>
        <bgColor indexed="64"/>
      </patternFill>
    </fill>
    <fill>
      <patternFill patternType="solid">
        <fgColor rgb="FFFFEB99"/>
        <bgColor indexed="64"/>
      </patternFill>
    </fill>
    <fill>
      <patternFill patternType="solid">
        <fgColor rgb="FF786E64"/>
        <bgColor indexed="64"/>
      </patternFill>
    </fill>
    <fill>
      <patternFill patternType="solid">
        <fgColor rgb="FFE5E2DF"/>
        <bgColor indexed="64"/>
      </patternFill>
    </fill>
    <fill>
      <patternFill patternType="solid">
        <fgColor rgb="FFCAC5C0"/>
        <bgColor indexed="64"/>
      </patternFill>
    </fill>
    <fill>
      <patternFill patternType="solid">
        <fgColor rgb="FFB0A8A0"/>
        <bgColor indexed="64"/>
      </patternFill>
    </fill>
  </fills>
  <borders count="80">
    <border>
      <left/>
      <right/>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25"/>
      </top>
      <bottom style="thin">
        <color indexed="25"/>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theme="1"/>
      </left>
      <right/>
      <top style="thin">
        <color theme="1"/>
      </top>
      <bottom/>
      <diagonal/>
    </border>
    <border>
      <left style="thin">
        <color theme="1"/>
      </left>
      <right/>
      <top/>
      <bottom style="thin">
        <color theme="1"/>
      </bottom>
      <diagonal/>
    </border>
    <border>
      <left style="medium">
        <color indexed="64"/>
      </left>
      <right style="thin">
        <color indexed="64"/>
      </right>
      <top style="thin">
        <color indexed="64"/>
      </top>
      <bottom style="thin">
        <color indexed="64"/>
      </bottom>
      <diagonal/>
    </border>
    <border>
      <left/>
      <right style="thin">
        <color theme="7" tint="0.39997558519241921"/>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rgb="FFFFFFFF"/>
      </left>
      <right style="thick">
        <color rgb="FFFFFFFF"/>
      </right>
      <top style="thick">
        <color rgb="FFFFFFFF"/>
      </top>
      <bottom/>
      <diagonal/>
    </border>
    <border>
      <left style="thick">
        <color rgb="FFFFFFFF"/>
      </left>
      <right style="thick">
        <color rgb="FFFFFFFF"/>
      </right>
      <top style="thick">
        <color rgb="FFFFFFFF"/>
      </top>
      <bottom/>
      <diagonal/>
    </border>
    <border>
      <left style="thin">
        <color rgb="FFFFFFFF"/>
      </left>
      <right style="thick">
        <color rgb="FFFFFFFF"/>
      </right>
      <top/>
      <bottom style="medium">
        <color rgb="FF786E64"/>
      </bottom>
      <diagonal/>
    </border>
    <border>
      <left style="thick">
        <color rgb="FFFFFFFF"/>
      </left>
      <right style="thick">
        <color rgb="FFFFFFFF"/>
      </right>
      <top/>
      <bottom style="medium">
        <color rgb="FF786E64"/>
      </bottom>
      <diagonal/>
    </border>
    <border>
      <left style="thin">
        <color rgb="FFFFFFFF"/>
      </left>
      <right style="thick">
        <color rgb="FFFFFFFF"/>
      </right>
      <top style="medium">
        <color rgb="FF786E64"/>
      </top>
      <bottom style="medium">
        <color rgb="FF786E64"/>
      </bottom>
      <diagonal/>
    </border>
    <border>
      <left style="thick">
        <color rgb="FFFFFFFF"/>
      </left>
      <right style="thick">
        <color rgb="FFFFFFFF"/>
      </right>
      <top style="medium">
        <color rgb="FF786E64"/>
      </top>
      <bottom style="medium">
        <color rgb="FF786E64"/>
      </bottom>
      <diagonal/>
    </border>
    <border>
      <left style="thin">
        <color rgb="FFFFFFFF"/>
      </left>
      <right style="thick">
        <color rgb="FFFFFFFF"/>
      </right>
      <top style="medium">
        <color rgb="FF786E64"/>
      </top>
      <bottom/>
      <diagonal/>
    </border>
    <border>
      <left style="thick">
        <color rgb="FFFFFFFF"/>
      </left>
      <right style="thick">
        <color rgb="FFFFFFFF"/>
      </right>
      <top style="medium">
        <color rgb="FF786E64"/>
      </top>
      <bottom/>
      <diagonal/>
    </border>
    <border>
      <left style="thin">
        <color rgb="FFFFFFFF"/>
      </left>
      <right style="thick">
        <color rgb="FFFFFFFF"/>
      </right>
      <top/>
      <bottom/>
      <diagonal/>
    </border>
    <border>
      <left style="thick">
        <color rgb="FFFFFFFF"/>
      </left>
      <right style="thick">
        <color rgb="FFFFFFFF"/>
      </right>
      <top/>
      <bottom/>
      <diagonal/>
    </border>
    <border>
      <left style="thin">
        <color rgb="FFFFFFFF"/>
      </left>
      <right style="thick">
        <color rgb="FFFFFFFF"/>
      </right>
      <top style="medium">
        <color rgb="FF786E64"/>
      </top>
      <bottom style="thick">
        <color rgb="FFFFFFFF"/>
      </bottom>
      <diagonal/>
    </border>
    <border>
      <left style="thick">
        <color rgb="FFFFFFFF"/>
      </left>
      <right style="thick">
        <color rgb="FFFFFFFF"/>
      </right>
      <top style="medium">
        <color rgb="FF786E64"/>
      </top>
      <bottom style="thick">
        <color rgb="FFFFFFFF"/>
      </bottom>
      <diagonal/>
    </border>
    <border>
      <left style="thin">
        <color rgb="FFFFFFFF"/>
      </left>
      <right/>
      <top style="thick">
        <color rgb="FFFFFFFF"/>
      </top>
      <bottom style="thick">
        <color rgb="FFFFFFFF"/>
      </bottom>
      <diagonal/>
    </border>
    <border>
      <left/>
      <right/>
      <top style="thick">
        <color rgb="FFFFFFFF"/>
      </top>
      <bottom style="medium">
        <color rgb="FF786E64"/>
      </bottom>
      <diagonal/>
    </border>
    <border>
      <left/>
      <right/>
      <top/>
      <bottom style="medium">
        <color rgb="FF786E64"/>
      </bottom>
      <diagonal/>
    </border>
    <border>
      <left style="thick">
        <color rgb="FFFFFFFF"/>
      </left>
      <right style="thick">
        <color rgb="FFFFFFFF"/>
      </right>
      <top style="thin">
        <color rgb="FFFFFFFF"/>
      </top>
      <bottom style="thick">
        <color rgb="FFFFFFFF"/>
      </bottom>
      <diagonal/>
    </border>
    <border>
      <left style="thin">
        <color rgb="FFFFFFFF"/>
      </left>
      <right style="thick">
        <color rgb="FFFFFFFF"/>
      </right>
      <top style="thin">
        <color rgb="FFFFFFFF"/>
      </top>
      <bottom style="thick">
        <color rgb="FFFFFFFF"/>
      </bottom>
      <diagonal/>
    </border>
    <border>
      <left/>
      <right style="thick">
        <color rgb="FFFFFFFF"/>
      </right>
      <top style="thick">
        <color rgb="FFFFFFFF"/>
      </top>
      <bottom style="medium">
        <color rgb="FF786E64"/>
      </bottom>
      <diagonal/>
    </border>
    <border>
      <left/>
      <right/>
      <top style="thick">
        <color rgb="FFFFFFFF"/>
      </top>
      <bottom style="thick">
        <color rgb="FFFFFFFF"/>
      </bottom>
      <diagonal/>
    </border>
    <border>
      <left style="thick">
        <color rgb="FFFFFFFF"/>
      </left>
      <right style="thin">
        <color rgb="FFFFFFFF"/>
      </right>
      <top style="thin">
        <color rgb="FFFFFFFF"/>
      </top>
      <bottom style="thick">
        <color rgb="FFFFFFFF"/>
      </bottom>
      <diagonal/>
    </border>
    <border>
      <left/>
      <right style="thick">
        <color rgb="FFFFFFFF"/>
      </right>
      <top style="thick">
        <color rgb="FFFFFFFF"/>
      </top>
      <bottom style="thin">
        <color rgb="FF786E64"/>
      </bottom>
      <diagonal/>
    </border>
    <border>
      <left style="thick">
        <color rgb="FFFFFFFF"/>
      </left>
      <right style="thick">
        <color rgb="FFFFFFFF"/>
      </right>
      <top style="thick">
        <color rgb="FFFFFFFF"/>
      </top>
      <bottom style="thin">
        <color rgb="FF786E64"/>
      </bottom>
      <diagonal/>
    </border>
    <border>
      <left style="thick">
        <color rgb="FFFFFFFF"/>
      </left>
      <right/>
      <top style="thick">
        <color rgb="FFFFFFFF"/>
      </top>
      <bottom style="thin">
        <color rgb="FF786E64"/>
      </bottom>
      <diagonal/>
    </border>
    <border>
      <left/>
      <right style="thick">
        <color rgb="FFFFFFFF"/>
      </right>
      <top style="thin">
        <color rgb="FF786E64"/>
      </top>
      <bottom style="thick">
        <color rgb="FFFFFFFF"/>
      </bottom>
      <diagonal/>
    </border>
    <border>
      <left style="thick">
        <color rgb="FFFFFFFF"/>
      </left>
      <right style="thick">
        <color rgb="FFFFFFFF"/>
      </right>
      <top style="thin">
        <color rgb="FF786E64"/>
      </top>
      <bottom style="thick">
        <color rgb="FFFFFFFF"/>
      </bottom>
      <diagonal/>
    </border>
    <border>
      <left style="thick">
        <color rgb="FFFFFFFF"/>
      </left>
      <right/>
      <top style="thin">
        <color rgb="FF786E64"/>
      </top>
      <bottom style="thick">
        <color rgb="FFFFFFFF"/>
      </bottom>
      <diagonal/>
    </border>
    <border>
      <left/>
      <right style="thick">
        <color rgb="FFFFFFFF"/>
      </right>
      <top style="thick">
        <color rgb="FFFFFFFF"/>
      </top>
      <bottom style="thick">
        <color rgb="FFFFFFFF"/>
      </bottom>
      <diagonal/>
    </border>
    <border>
      <left style="thick">
        <color rgb="FFFFFFFF"/>
      </left>
      <right/>
      <top style="thick">
        <color rgb="FFFFFFFF"/>
      </top>
      <bottom style="thick">
        <color rgb="FFFFFFFF"/>
      </bottom>
      <diagonal/>
    </border>
    <border>
      <left style="thin">
        <color rgb="FFFFFFFF"/>
      </left>
      <right style="thick">
        <color rgb="FFFFFFFF"/>
      </right>
      <top style="thick">
        <color rgb="FFFFFFFF"/>
      </top>
      <bottom style="medium">
        <color rgb="FF786E64"/>
      </bottom>
      <diagonal/>
    </border>
    <border>
      <left style="thick">
        <color rgb="FFFFFFFF"/>
      </left>
      <right style="thick">
        <color rgb="FFFFFFFF"/>
      </right>
      <top style="thick">
        <color rgb="FFFFFFFF"/>
      </top>
      <bottom style="medium">
        <color rgb="FF786E64"/>
      </bottom>
      <diagonal/>
    </border>
    <border>
      <left style="thick">
        <color rgb="FFFFFFFF"/>
      </left>
      <right style="thin">
        <color rgb="FFFFFFFF"/>
      </right>
      <top style="thick">
        <color rgb="FFFFFFFF"/>
      </top>
      <bottom style="medium">
        <color rgb="FF786E64"/>
      </bottom>
      <diagonal/>
    </border>
    <border>
      <left style="thick">
        <color rgb="FFFFFFFF"/>
      </left>
      <right style="thin">
        <color rgb="FFFFFFFF"/>
      </right>
      <top style="medium">
        <color rgb="FF786E64"/>
      </top>
      <bottom style="medium">
        <color rgb="FF786E64"/>
      </bottom>
      <diagonal/>
    </border>
    <border>
      <left style="thin">
        <color rgb="FFFFFFFF"/>
      </left>
      <right style="thick">
        <color rgb="FFFFFFFF"/>
      </right>
      <top/>
      <bottom style="thick">
        <color rgb="FFFFFFFF"/>
      </bottom>
      <diagonal/>
    </border>
    <border>
      <left style="thick">
        <color rgb="FFFFFFFF"/>
      </left>
      <right style="thick">
        <color rgb="FFFFFFFF"/>
      </right>
      <top/>
      <bottom style="thick">
        <color rgb="FFFFFFFF"/>
      </bottom>
      <diagonal/>
    </border>
    <border>
      <left style="thick">
        <color rgb="FFFFFFFF"/>
      </left>
      <right style="thin">
        <color rgb="FFFFFFFF"/>
      </right>
      <top style="medium">
        <color rgb="FF786E64"/>
      </top>
      <bottom/>
      <diagonal/>
    </border>
    <border>
      <left style="thick">
        <color rgb="FFFFFFFF"/>
      </left>
      <right style="thin">
        <color rgb="FFFFFFFF"/>
      </right>
      <top/>
      <bottom style="thick">
        <color rgb="FFFFFFFF"/>
      </bottom>
      <diagonal/>
    </border>
  </borders>
  <cellStyleXfs count="114">
    <xf numFmtId="0" fontId="0" fillId="0" borderId="0"/>
    <xf numFmtId="9" fontId="1" fillId="0" borderId="0" applyFont="0" applyFill="0" applyBorder="0" applyAlignment="0" applyProtection="0"/>
    <xf numFmtId="0" fontId="1" fillId="4" borderId="0" applyNumberFormat="0" applyBorder="0" applyAlignment="0" applyProtection="0"/>
    <xf numFmtId="43"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0" fontId="6" fillId="0" borderId="0"/>
    <xf numFmtId="0" fontId="4" fillId="0" borderId="0"/>
    <xf numFmtId="167" fontId="1" fillId="0" borderId="0" applyFont="0" applyFill="0" applyBorder="0" applyAlignment="0" applyProtection="0"/>
    <xf numFmtId="167" fontId="7" fillId="0" borderId="0" applyFont="0" applyFill="0" applyBorder="0" applyAlignment="0" applyProtection="0"/>
    <xf numFmtId="0" fontId="7" fillId="0" borderId="0"/>
    <xf numFmtId="9" fontId="4" fillId="0" borderId="0" applyFont="0" applyFill="0" applyBorder="0" applyAlignment="0" applyProtection="0"/>
    <xf numFmtId="0" fontId="4" fillId="0" borderId="0"/>
    <xf numFmtId="0" fontId="8" fillId="0" borderId="0"/>
    <xf numFmtId="0" fontId="1" fillId="2" borderId="1" applyNumberFormat="0" applyFont="0" applyAlignment="0" applyProtection="0"/>
    <xf numFmtId="0" fontId="9" fillId="0" borderId="0">
      <alignment vertical="center"/>
    </xf>
    <xf numFmtId="167" fontId="9" fillId="0" borderId="0" applyFont="0" applyFill="0" applyBorder="0" applyAlignment="0" applyProtection="0"/>
    <xf numFmtId="9" fontId="9" fillId="0" borderId="0" applyFont="0" applyFill="0" applyBorder="0" applyAlignment="0" applyProtection="0"/>
    <xf numFmtId="0" fontId="5" fillId="0" borderId="0"/>
    <xf numFmtId="9" fontId="9" fillId="0" borderId="0" applyFont="0" applyFill="0" applyBorder="0" applyAlignment="0" applyProtection="0"/>
    <xf numFmtId="0" fontId="1" fillId="0" borderId="0"/>
    <xf numFmtId="0" fontId="5" fillId="0" borderId="0"/>
    <xf numFmtId="9" fontId="5" fillId="0" borderId="0" applyFont="0" applyFill="0" applyBorder="0" applyAlignment="0" applyProtection="0"/>
    <xf numFmtId="0" fontId="10" fillId="0" borderId="0"/>
    <xf numFmtId="0" fontId="4" fillId="0" borderId="0"/>
    <xf numFmtId="0" fontId="1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7" fillId="0" borderId="0" applyFont="0" applyFill="0" applyBorder="0" applyAlignment="0" applyProtection="0"/>
    <xf numFmtId="167" fontId="9" fillId="0" borderId="0" applyFont="0" applyFill="0" applyBorder="0" applyAlignment="0" applyProtection="0"/>
    <xf numFmtId="0" fontId="12" fillId="3" borderId="0" applyNumberFormat="0" applyBorder="0" applyAlignment="0" applyProtection="0"/>
    <xf numFmtId="0" fontId="8" fillId="0" borderId="0"/>
    <xf numFmtId="0" fontId="11" fillId="0" borderId="0"/>
    <xf numFmtId="0" fontId="4" fillId="0" borderId="0" applyNumberFormat="0" applyFont="0" applyFill="0" applyBorder="0" applyAlignment="0" applyProtection="0"/>
    <xf numFmtId="0" fontId="1" fillId="0" borderId="0"/>
    <xf numFmtId="9" fontId="8" fillId="0" borderId="0" applyFont="0" applyFill="0" applyBorder="0" applyAlignment="0" applyProtection="0"/>
    <xf numFmtId="0" fontId="13" fillId="0" borderId="5">
      <alignment horizontal="right" wrapText="1"/>
    </xf>
    <xf numFmtId="49" fontId="14" fillId="0" borderId="0" applyNumberFormat="0" applyFill="0" applyBorder="0" applyProtection="0">
      <alignment horizontal="center" vertical="top"/>
    </xf>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4" fillId="0" borderId="0" applyNumberFormat="0" applyFont="0" applyFill="0" applyBorder="0" applyAlignment="0" applyProtection="0"/>
    <xf numFmtId="0" fontId="15" fillId="0" borderId="0" applyNumberFormat="0" applyFill="0" applyBorder="0" applyAlignment="0" applyProtection="0">
      <alignment vertical="center"/>
    </xf>
    <xf numFmtId="0" fontId="1" fillId="0" borderId="0"/>
    <xf numFmtId="43" fontId="9" fillId="0" borderId="0" applyFont="0" applyFill="0" applyBorder="0" applyAlignment="0" applyProtection="0"/>
    <xf numFmtId="0" fontId="1" fillId="4" borderId="0" applyNumberFormat="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4" fillId="0" borderId="0" applyNumberFormat="0" applyFont="0" applyFill="0" applyBorder="0" applyAlignment="0" applyProtection="0"/>
    <xf numFmtId="0" fontId="1" fillId="0" borderId="0"/>
    <xf numFmtId="0" fontId="1" fillId="0" borderId="0"/>
    <xf numFmtId="167" fontId="1" fillId="0" borderId="0" applyFont="0" applyFill="0" applyBorder="0" applyAlignment="0" applyProtection="0"/>
    <xf numFmtId="43" fontId="9" fillId="0" borderId="0" applyFont="0" applyFill="0" applyBorder="0" applyAlignment="0" applyProtection="0"/>
    <xf numFmtId="0" fontId="1" fillId="0" borderId="0"/>
    <xf numFmtId="167" fontId="1" fillId="0" borderId="0" applyFont="0" applyFill="0" applyBorder="0" applyAlignment="0" applyProtection="0"/>
    <xf numFmtId="0" fontId="4" fillId="0" borderId="0" applyNumberFormat="0" applyFont="0" applyFill="0" applyBorder="0" applyAlignment="0" applyProtection="0"/>
    <xf numFmtId="43" fontId="1" fillId="0" borderId="0" applyFont="0" applyFill="0" applyBorder="0" applyAlignment="0" applyProtection="0"/>
    <xf numFmtId="0" fontId="4" fillId="0" borderId="0"/>
    <xf numFmtId="0" fontId="17" fillId="0" borderId="7" applyNumberFormat="0" applyFill="0" applyAlignment="0" applyProtection="0"/>
    <xf numFmtId="0" fontId="18" fillId="0" borderId="8" applyNumberFormat="0" applyFill="0" applyAlignment="0" applyProtection="0"/>
    <xf numFmtId="0" fontId="19" fillId="0" borderId="9" applyNumberFormat="0" applyFill="0" applyAlignment="0" applyProtection="0"/>
    <xf numFmtId="0" fontId="19" fillId="0" borderId="0" applyNumberFormat="0" applyFill="0" applyBorder="0" applyAlignment="0" applyProtection="0"/>
    <xf numFmtId="0" fontId="20" fillId="9" borderId="0" applyNumberFormat="0" applyBorder="0" applyAlignment="0" applyProtection="0"/>
    <xf numFmtId="0" fontId="21" fillId="10" borderId="0" applyNumberFormat="0" applyBorder="0" applyAlignment="0" applyProtection="0"/>
    <xf numFmtId="0" fontId="22" fillId="12" borderId="10" applyNumberFormat="0" applyAlignment="0" applyProtection="0"/>
    <xf numFmtId="0" fontId="23" fillId="13" borderId="11" applyNumberFormat="0" applyAlignment="0" applyProtection="0"/>
    <xf numFmtId="0" fontId="24" fillId="13" borderId="10" applyNumberFormat="0" applyAlignment="0" applyProtection="0"/>
    <xf numFmtId="0" fontId="25" fillId="0" borderId="12" applyNumberFormat="0" applyFill="0" applyAlignment="0" applyProtection="0"/>
    <xf numFmtId="0" fontId="2" fillId="14" borderId="13" applyNumberFormat="0" applyAlignment="0" applyProtection="0"/>
    <xf numFmtId="0" fontId="26" fillId="0" borderId="0" applyNumberFormat="0" applyFill="0" applyBorder="0" applyAlignment="0" applyProtection="0"/>
    <xf numFmtId="0" fontId="1" fillId="2" borderId="1" applyNumberFormat="0" applyFont="0" applyAlignment="0" applyProtection="0"/>
    <xf numFmtId="0" fontId="27" fillId="0" borderId="0" applyNumberFormat="0" applyFill="0" applyBorder="0" applyAlignment="0" applyProtection="0"/>
    <xf numFmtId="0" fontId="3" fillId="0" borderId="14" applyNumberFormat="0" applyFill="0" applyAlignment="0" applyProtection="0"/>
    <xf numFmtId="0" fontId="28" fillId="15" borderId="0" applyNumberFormat="0" applyBorder="0" applyAlignment="0" applyProtection="0"/>
    <xf numFmtId="0" fontId="1" fillId="3" borderId="0" applyNumberFormat="0" applyBorder="0" applyAlignment="0" applyProtection="0"/>
    <xf numFmtId="0" fontId="28"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8"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8"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8"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8"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43" fontId="1" fillId="0" borderId="0" applyFont="0" applyFill="0" applyBorder="0" applyAlignment="0" applyProtection="0"/>
    <xf numFmtId="0" fontId="4" fillId="0" borderId="0"/>
    <xf numFmtId="0" fontId="29" fillId="11" borderId="0" applyNumberFormat="0" applyBorder="0" applyAlignment="0" applyProtection="0"/>
    <xf numFmtId="0" fontId="28" fillId="16" borderId="0" applyNumberFormat="0" applyBorder="0" applyAlignment="0" applyProtection="0"/>
    <xf numFmtId="0" fontId="28" fillId="20" borderId="0" applyNumberFormat="0" applyBorder="0" applyAlignment="0" applyProtection="0"/>
    <xf numFmtId="0" fontId="28" fillId="24" borderId="0" applyNumberFormat="0" applyBorder="0" applyAlignment="0" applyProtection="0"/>
    <xf numFmtId="0" fontId="28" fillId="28" borderId="0" applyNumberFormat="0" applyBorder="0" applyAlignment="0" applyProtection="0"/>
    <xf numFmtId="0" fontId="28" fillId="32" borderId="0" applyNumberFormat="0" applyBorder="0" applyAlignment="0" applyProtection="0"/>
    <xf numFmtId="0" fontId="28" fillId="36" borderId="0" applyNumberFormat="0" applyBorder="0" applyAlignment="0" applyProtection="0"/>
    <xf numFmtId="0" fontId="30" fillId="0" borderId="0" applyNumberFormat="0" applyFill="0" applyBorder="0" applyAlignment="0" applyProtection="0"/>
    <xf numFmtId="43"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7"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44" fillId="0" borderId="0" applyNumberFormat="0" applyFill="0" applyBorder="0" applyAlignment="0" applyProtection="0"/>
  </cellStyleXfs>
  <cellXfs count="233">
    <xf numFmtId="0" fontId="0" fillId="0" borderId="0" xfId="0"/>
    <xf numFmtId="0" fontId="31" fillId="0" borderId="0" xfId="0" applyFont="1"/>
    <xf numFmtId="0" fontId="31" fillId="0" borderId="23" xfId="0" applyFont="1" applyBorder="1"/>
    <xf numFmtId="0" fontId="31" fillId="0" borderId="24" xfId="0" applyFont="1" applyBorder="1"/>
    <xf numFmtId="0" fontId="31" fillId="0" borderId="25" xfId="0" applyFont="1" applyBorder="1"/>
    <xf numFmtId="0" fontId="31" fillId="0" borderId="26" xfId="0" applyFont="1" applyBorder="1"/>
    <xf numFmtId="0" fontId="31" fillId="0" borderId="27" xfId="0" applyFont="1" applyBorder="1"/>
    <xf numFmtId="0" fontId="31" fillId="6" borderId="0" xfId="0" applyFont="1" applyFill="1"/>
    <xf numFmtId="0" fontId="31" fillId="6" borderId="26" xfId="0" applyFont="1" applyFill="1" applyBorder="1"/>
    <xf numFmtId="0" fontId="31" fillId="0" borderId="28" xfId="0" applyFont="1" applyBorder="1"/>
    <xf numFmtId="0" fontId="31" fillId="0" borderId="29" xfId="0" applyFont="1" applyBorder="1"/>
    <xf numFmtId="0" fontId="31" fillId="0" borderId="30" xfId="0" applyFont="1" applyBorder="1"/>
    <xf numFmtId="0" fontId="32" fillId="6" borderId="0" xfId="0" applyFont="1" applyFill="1" applyAlignment="1">
      <alignment horizontal="left"/>
    </xf>
    <xf numFmtId="0" fontId="33" fillId="0" borderId="0" xfId="0" applyFont="1" applyAlignment="1">
      <alignment horizontal="center" vertical="center" readingOrder="1"/>
    </xf>
    <xf numFmtId="0" fontId="34" fillId="0" borderId="0" xfId="0" applyFont="1" applyAlignment="1">
      <alignment horizontal="justify" vertical="center" readingOrder="1"/>
    </xf>
    <xf numFmtId="0" fontId="35" fillId="0" borderId="44" xfId="0" applyFont="1" applyBorder="1" applyAlignment="1">
      <alignment horizontal="left" vertical="center" wrapText="1" readingOrder="1"/>
    </xf>
    <xf numFmtId="0" fontId="36" fillId="0" borderId="46" xfId="0" applyFont="1" applyBorder="1" applyAlignment="1">
      <alignment horizontal="left" vertical="center" wrapText="1" indent="1" readingOrder="1"/>
    </xf>
    <xf numFmtId="0" fontId="35" fillId="0" borderId="48" xfId="0" applyFont="1" applyBorder="1" applyAlignment="1">
      <alignment horizontal="left" vertical="center" wrapText="1" readingOrder="1"/>
    </xf>
    <xf numFmtId="0" fontId="35" fillId="0" borderId="50" xfId="0" applyFont="1" applyBorder="1" applyAlignment="1">
      <alignment horizontal="left" vertical="center" wrapText="1" readingOrder="1"/>
    </xf>
    <xf numFmtId="0" fontId="36" fillId="0" borderId="52" xfId="0" applyFont="1" applyBorder="1" applyAlignment="1">
      <alignment horizontal="left" vertical="center" wrapText="1" indent="1" readingOrder="1"/>
    </xf>
    <xf numFmtId="0" fontId="35" fillId="0" borderId="54" xfId="0" applyFont="1" applyBorder="1" applyAlignment="1">
      <alignment horizontal="left" vertical="center" wrapText="1" readingOrder="1"/>
    </xf>
    <xf numFmtId="0" fontId="38" fillId="0" borderId="57" xfId="0" applyFont="1" applyBorder="1" applyAlignment="1">
      <alignment horizontal="left" vertical="center" wrapText="1" readingOrder="1"/>
    </xf>
    <xf numFmtId="0" fontId="38" fillId="0" borderId="48" xfId="0" applyFont="1" applyBorder="1" applyAlignment="1">
      <alignment horizontal="left" vertical="center" wrapText="1" readingOrder="1"/>
    </xf>
    <xf numFmtId="0" fontId="38" fillId="0" borderId="0" xfId="0" applyFont="1" applyAlignment="1">
      <alignment horizontal="left" vertical="center" wrapText="1" readingOrder="1"/>
    </xf>
    <xf numFmtId="0" fontId="35" fillId="43" borderId="59" xfId="0" applyFont="1" applyFill="1" applyBorder="1" applyAlignment="1">
      <alignment horizontal="center" vertical="center" wrapText="1" readingOrder="1"/>
    </xf>
    <xf numFmtId="0" fontId="35" fillId="43" borderId="60" xfId="0" applyFont="1" applyFill="1" applyBorder="1" applyAlignment="1">
      <alignment horizontal="left" vertical="center" wrapText="1" readingOrder="1"/>
    </xf>
    <xf numFmtId="0" fontId="35" fillId="45" borderId="45" xfId="0" applyFont="1" applyFill="1" applyBorder="1" applyAlignment="1">
      <alignment horizontal="center" vertical="center" wrapText="1" readingOrder="1"/>
    </xf>
    <xf numFmtId="0" fontId="40" fillId="45" borderId="47" xfId="0" applyFont="1" applyFill="1" applyBorder="1" applyAlignment="1">
      <alignment horizontal="center" vertical="center" wrapText="1" readingOrder="1"/>
    </xf>
    <xf numFmtId="0" fontId="35" fillId="45" borderId="49" xfId="0" applyFont="1" applyFill="1" applyBorder="1" applyAlignment="1">
      <alignment horizontal="center" vertical="center" wrapText="1" readingOrder="1"/>
    </xf>
    <xf numFmtId="0" fontId="35" fillId="45" borderId="51" xfId="0" applyFont="1" applyFill="1" applyBorder="1" applyAlignment="1">
      <alignment horizontal="center" vertical="center" wrapText="1" readingOrder="1"/>
    </xf>
    <xf numFmtId="0" fontId="40" fillId="45" borderId="53" xfId="0" applyFont="1" applyFill="1" applyBorder="1" applyAlignment="1">
      <alignment horizontal="center" vertical="center" wrapText="1" readingOrder="1"/>
    </xf>
    <xf numFmtId="0" fontId="35" fillId="45" borderId="55" xfId="0" applyFont="1" applyFill="1" applyBorder="1" applyAlignment="1">
      <alignment horizontal="center" vertical="center" wrapText="1" readingOrder="1"/>
    </xf>
    <xf numFmtId="0" fontId="38" fillId="45" borderId="61" xfId="0" applyFont="1" applyFill="1" applyBorder="1" applyAlignment="1">
      <alignment horizontal="center" vertical="center" wrapText="1" readingOrder="1"/>
    </xf>
    <xf numFmtId="0" fontId="38" fillId="45" borderId="49" xfId="0" applyFont="1" applyFill="1" applyBorder="1" applyAlignment="1">
      <alignment horizontal="center" vertical="center" wrapText="1" readingOrder="1"/>
    </xf>
    <xf numFmtId="0" fontId="41" fillId="46" borderId="60" xfId="0" applyFont="1" applyFill="1" applyBorder="1" applyAlignment="1">
      <alignment horizontal="left" vertical="center" wrapText="1" indent="1" readingOrder="1"/>
    </xf>
    <xf numFmtId="0" fontId="41" fillId="46" borderId="59" xfId="0" applyFont="1" applyFill="1" applyBorder="1" applyAlignment="1">
      <alignment horizontal="center" vertical="center" wrapText="1" readingOrder="1"/>
    </xf>
    <xf numFmtId="0" fontId="41" fillId="46" borderId="63" xfId="0" applyFont="1" applyFill="1" applyBorder="1" applyAlignment="1">
      <alignment horizontal="center" vertical="center" wrapText="1" readingOrder="1"/>
    </xf>
    <xf numFmtId="0" fontId="35" fillId="0" borderId="64" xfId="0" applyFont="1" applyBorder="1" applyAlignment="1">
      <alignment horizontal="left" vertical="center" wrapText="1" indent="1" readingOrder="1"/>
    </xf>
    <xf numFmtId="0" fontId="36" fillId="47" borderId="65" xfId="0" applyFont="1" applyFill="1" applyBorder="1" applyAlignment="1">
      <alignment horizontal="center" vertical="center" wrapText="1" readingOrder="1"/>
    </xf>
    <xf numFmtId="0" fontId="36" fillId="48" borderId="66" xfId="0" applyFont="1" applyFill="1" applyBorder="1" applyAlignment="1">
      <alignment horizontal="center" vertical="center" wrapText="1" readingOrder="1"/>
    </xf>
    <xf numFmtId="0" fontId="35" fillId="0" borderId="67" xfId="0" applyFont="1" applyBorder="1" applyAlignment="1">
      <alignment horizontal="left" vertical="center" wrapText="1" indent="1" readingOrder="1"/>
    </xf>
    <xf numFmtId="0" fontId="36" fillId="47" borderId="68" xfId="0" applyFont="1" applyFill="1" applyBorder="1" applyAlignment="1">
      <alignment horizontal="center" vertical="center" wrapText="1" readingOrder="1"/>
    </xf>
    <xf numFmtId="0" fontId="36" fillId="48" borderId="69" xfId="0" applyFont="1" applyFill="1" applyBorder="1" applyAlignment="1">
      <alignment horizontal="center" vertical="center" wrapText="1" readingOrder="1"/>
    </xf>
    <xf numFmtId="0" fontId="41" fillId="49" borderId="70" xfId="0" applyFont="1" applyFill="1" applyBorder="1" applyAlignment="1">
      <alignment horizontal="left" vertical="center" wrapText="1" indent="1" readingOrder="1"/>
    </xf>
    <xf numFmtId="0" fontId="35" fillId="0" borderId="72" xfId="0" applyFont="1" applyBorder="1" applyAlignment="1">
      <alignment horizontal="left" vertical="center" wrapText="1" indent="1" readingOrder="1"/>
    </xf>
    <xf numFmtId="0" fontId="36" fillId="47" borderId="73" xfId="0" applyFont="1" applyFill="1" applyBorder="1" applyAlignment="1">
      <alignment horizontal="center" vertical="center" wrapText="1" readingOrder="1"/>
    </xf>
    <xf numFmtId="0" fontId="36" fillId="48" borderId="74" xfId="0" applyFont="1" applyFill="1" applyBorder="1" applyAlignment="1">
      <alignment horizontal="center" vertical="center" wrapText="1" readingOrder="1"/>
    </xf>
    <xf numFmtId="0" fontId="35" fillId="0" borderId="48" xfId="0" applyFont="1" applyBorder="1" applyAlignment="1">
      <alignment horizontal="left" vertical="center" wrapText="1" indent="1" readingOrder="1"/>
    </xf>
    <xf numFmtId="0" fontId="36" fillId="47" borderId="49" xfId="0" applyFont="1" applyFill="1" applyBorder="1" applyAlignment="1">
      <alignment horizontal="center" vertical="center" wrapText="1" readingOrder="1"/>
    </xf>
    <xf numFmtId="0" fontId="36" fillId="48" borderId="75" xfId="0" applyFont="1" applyFill="1" applyBorder="1" applyAlignment="1">
      <alignment horizontal="center" vertical="center" wrapText="1" readingOrder="1"/>
    </xf>
    <xf numFmtId="9" fontId="36" fillId="47" borderId="73" xfId="0" applyNumberFormat="1" applyFont="1" applyFill="1" applyBorder="1" applyAlignment="1">
      <alignment horizontal="center" vertical="center" wrapText="1" readingOrder="1"/>
    </xf>
    <xf numFmtId="9" fontId="36" fillId="48" borderId="74" xfId="0" applyNumberFormat="1" applyFont="1" applyFill="1" applyBorder="1" applyAlignment="1">
      <alignment horizontal="center" vertical="center" wrapText="1" readingOrder="1"/>
    </xf>
    <xf numFmtId="0" fontId="35" fillId="0" borderId="50" xfId="0" applyFont="1" applyBorder="1" applyAlignment="1">
      <alignment horizontal="left" vertical="center" wrapText="1" indent="1" readingOrder="1"/>
    </xf>
    <xf numFmtId="9" fontId="36" fillId="47" borderId="51" xfId="0" applyNumberFormat="1" applyFont="1" applyFill="1" applyBorder="1" applyAlignment="1">
      <alignment horizontal="center" vertical="center" wrapText="1" readingOrder="1"/>
    </xf>
    <xf numFmtId="9" fontId="36" fillId="48" borderId="78" xfId="0" applyNumberFormat="1" applyFont="1" applyFill="1" applyBorder="1" applyAlignment="1">
      <alignment horizontal="center" vertical="center" wrapText="1" readingOrder="1"/>
    </xf>
    <xf numFmtId="0" fontId="43" fillId="0" borderId="0" xfId="0" applyFont="1" applyAlignment="1">
      <alignment horizontal="left" vertical="center" readingOrder="1"/>
    </xf>
    <xf numFmtId="0" fontId="47" fillId="0" borderId="0" xfId="0" applyFont="1" applyAlignment="1">
      <alignment vertical="center"/>
    </xf>
    <xf numFmtId="0" fontId="47" fillId="0" borderId="23" xfId="0" applyFont="1" applyBorder="1" applyAlignment="1">
      <alignment vertical="center"/>
    </xf>
    <xf numFmtId="0" fontId="47" fillId="0" borderId="24" xfId="0" applyFont="1" applyBorder="1" applyAlignment="1">
      <alignment vertical="center"/>
    </xf>
    <xf numFmtId="0" fontId="47" fillId="0" borderId="25" xfId="0" applyFont="1" applyBorder="1" applyAlignment="1">
      <alignment vertical="center"/>
    </xf>
    <xf numFmtId="0" fontId="47" fillId="0" borderId="26" xfId="0" applyFont="1" applyBorder="1" applyAlignment="1">
      <alignment vertical="center"/>
    </xf>
    <xf numFmtId="0" fontId="48" fillId="43" borderId="0" xfId="0" applyFont="1" applyFill="1" applyAlignment="1">
      <alignment vertical="center"/>
    </xf>
    <xf numFmtId="0" fontId="47" fillId="43" borderId="0" xfId="0" applyFont="1" applyFill="1" applyAlignment="1">
      <alignment vertical="center"/>
    </xf>
    <xf numFmtId="0" fontId="47" fillId="0" borderId="27" xfId="0" applyFont="1" applyBorder="1" applyAlignment="1">
      <alignment vertical="center"/>
    </xf>
    <xf numFmtId="0" fontId="49" fillId="41" borderId="0" xfId="0" applyFont="1" applyFill="1" applyAlignment="1">
      <alignment horizontal="left" vertical="center" readingOrder="1"/>
    </xf>
    <xf numFmtId="0" fontId="47" fillId="6" borderId="4" xfId="0" applyFont="1" applyFill="1" applyBorder="1" applyAlignment="1">
      <alignment vertical="center"/>
    </xf>
    <xf numFmtId="0" fontId="47" fillId="6" borderId="0" xfId="0" applyFont="1" applyFill="1" applyAlignment="1">
      <alignment vertical="center"/>
    </xf>
    <xf numFmtId="0" fontId="49" fillId="6" borderId="0" xfId="0" applyFont="1" applyFill="1" applyAlignment="1">
      <alignment horizontal="left" vertical="center" readingOrder="1"/>
    </xf>
    <xf numFmtId="0" fontId="49" fillId="42" borderId="6" xfId="0" applyFont="1" applyFill="1" applyBorder="1" applyAlignment="1">
      <alignment horizontal="right" vertical="center"/>
    </xf>
    <xf numFmtId="0" fontId="49" fillId="37" borderId="6" xfId="0" applyFont="1" applyFill="1" applyBorder="1" applyAlignment="1">
      <alignment horizontal="right" vertical="center"/>
    </xf>
    <xf numFmtId="0" fontId="49" fillId="37" borderId="6" xfId="0" applyFont="1" applyFill="1" applyBorder="1" applyAlignment="1">
      <alignment vertical="center"/>
    </xf>
    <xf numFmtId="0" fontId="47" fillId="0" borderId="6" xfId="0" applyFont="1" applyBorder="1" applyAlignment="1">
      <alignment vertical="center"/>
    </xf>
    <xf numFmtId="3" fontId="47" fillId="0" borderId="6" xfId="0" applyNumberFormat="1" applyFont="1" applyBorder="1" applyAlignment="1">
      <alignment vertical="center"/>
    </xf>
    <xf numFmtId="0" fontId="50" fillId="0" borderId="27" xfId="0" applyFont="1" applyBorder="1" applyAlignment="1">
      <alignment vertical="center"/>
    </xf>
    <xf numFmtId="0" fontId="47" fillId="0" borderId="6" xfId="0" applyFont="1" applyBorder="1" applyAlignment="1">
      <alignment horizontal="right" vertical="center"/>
    </xf>
    <xf numFmtId="0" fontId="46" fillId="0" borderId="6" xfId="0" applyFont="1" applyBorder="1" applyAlignment="1">
      <alignment horizontal="left" vertical="center" indent="1"/>
    </xf>
    <xf numFmtId="20" fontId="42" fillId="0" borderId="0" xfId="0" applyNumberFormat="1" applyFont="1" applyAlignment="1">
      <alignment vertical="center"/>
    </xf>
    <xf numFmtId="0" fontId="47" fillId="0" borderId="28" xfId="0" applyFont="1" applyBorder="1" applyAlignment="1">
      <alignment vertical="center"/>
    </xf>
    <xf numFmtId="0" fontId="47" fillId="6" borderId="29" xfId="0" applyFont="1" applyFill="1" applyBorder="1" applyAlignment="1">
      <alignment vertical="center"/>
    </xf>
    <xf numFmtId="0" fontId="47" fillId="0" borderId="29" xfId="0" applyFont="1" applyBorder="1" applyAlignment="1">
      <alignment vertical="center"/>
    </xf>
    <xf numFmtId="0" fontId="47" fillId="0" borderId="30" xfId="0" applyFont="1" applyBorder="1" applyAlignment="1">
      <alignment vertical="center"/>
    </xf>
    <xf numFmtId="0" fontId="50" fillId="6" borderId="0" xfId="0" applyFont="1" applyFill="1" applyAlignment="1">
      <alignment vertical="center"/>
    </xf>
    <xf numFmtId="3" fontId="47" fillId="0" borderId="0" xfId="0" applyNumberFormat="1" applyFont="1" applyAlignment="1">
      <alignment vertical="center"/>
    </xf>
    <xf numFmtId="10" fontId="49" fillId="0" borderId="0" xfId="1" applyNumberFormat="1" applyFont="1" applyAlignment="1">
      <alignment vertical="center"/>
    </xf>
    <xf numFmtId="9" fontId="49" fillId="0" borderId="0" xfId="1" applyFont="1" applyAlignment="1">
      <alignment vertical="center"/>
    </xf>
    <xf numFmtId="9" fontId="47" fillId="0" borderId="0" xfId="0" applyNumberFormat="1" applyFont="1" applyAlignment="1">
      <alignment vertical="center"/>
    </xf>
    <xf numFmtId="0" fontId="49" fillId="41" borderId="22" xfId="0" applyFont="1" applyFill="1" applyBorder="1" applyAlignment="1">
      <alignment horizontal="left" vertical="center" readingOrder="1"/>
    </xf>
    <xf numFmtId="0" fontId="49" fillId="37" borderId="6" xfId="0" applyFont="1" applyFill="1" applyBorder="1" applyAlignment="1">
      <alignment horizontal="left" vertical="center"/>
    </xf>
    <xf numFmtId="4" fontId="47" fillId="0" borderId="0" xfId="0" applyNumberFormat="1" applyFont="1" applyAlignment="1">
      <alignment vertical="center"/>
    </xf>
    <xf numFmtId="169" fontId="47" fillId="0" borderId="6" xfId="0" applyNumberFormat="1" applyFont="1" applyBorder="1" applyAlignment="1">
      <alignment vertical="center"/>
    </xf>
    <xf numFmtId="169" fontId="47" fillId="6" borderId="6" xfId="0" applyNumberFormat="1" applyFont="1" applyFill="1" applyBorder="1" applyAlignment="1">
      <alignment vertical="center"/>
    </xf>
    <xf numFmtId="3" fontId="47" fillId="6" borderId="6" xfId="0" applyNumberFormat="1" applyFont="1" applyFill="1" applyBorder="1" applyAlignment="1">
      <alignment vertical="center"/>
    </xf>
    <xf numFmtId="0" fontId="47" fillId="0" borderId="6" xfId="0" applyFont="1" applyBorder="1" applyAlignment="1">
      <alignment horizontal="left" vertical="center"/>
    </xf>
    <xf numFmtId="166" fontId="47" fillId="0" borderId="0" xfId="1" applyNumberFormat="1" applyFont="1" applyAlignment="1">
      <alignment vertical="center"/>
    </xf>
    <xf numFmtId="10" fontId="47" fillId="0" borderId="6" xfId="0" applyNumberFormat="1" applyFont="1" applyBorder="1" applyAlignment="1">
      <alignment vertical="center"/>
    </xf>
    <xf numFmtId="9" fontId="47" fillId="0" borderId="24" xfId="0" applyNumberFormat="1" applyFont="1" applyBorder="1" applyAlignment="1">
      <alignment vertical="center"/>
    </xf>
    <xf numFmtId="0" fontId="49" fillId="0" borderId="0" xfId="0" applyFont="1" applyAlignment="1">
      <alignment horizontal="left" vertical="center" readingOrder="1"/>
    </xf>
    <xf numFmtId="0" fontId="47" fillId="40" borderId="6" xfId="0" applyFont="1" applyFill="1" applyBorder="1" applyAlignment="1">
      <alignment vertical="center"/>
    </xf>
    <xf numFmtId="164" fontId="47" fillId="40" borderId="6" xfId="3" applyNumberFormat="1" applyFont="1" applyFill="1" applyBorder="1" applyAlignment="1">
      <alignment vertical="center"/>
    </xf>
    <xf numFmtId="169" fontId="47" fillId="0" borderId="0" xfId="0" applyNumberFormat="1" applyFont="1" applyAlignment="1">
      <alignment vertical="center"/>
    </xf>
    <xf numFmtId="0" fontId="49" fillId="6" borderId="6" xfId="0" applyFont="1" applyFill="1" applyBorder="1" applyAlignment="1">
      <alignment vertical="center"/>
    </xf>
    <xf numFmtId="164" fontId="49" fillId="6" borderId="6" xfId="3" applyNumberFormat="1" applyFont="1" applyFill="1" applyBorder="1" applyAlignment="1">
      <alignment vertical="center"/>
    </xf>
    <xf numFmtId="170" fontId="47" fillId="0" borderId="29" xfId="0" applyNumberFormat="1" applyFont="1" applyBorder="1" applyAlignment="1">
      <alignment vertical="center"/>
    </xf>
    <xf numFmtId="165" fontId="47" fillId="0" borderId="0" xfId="3" applyNumberFormat="1" applyFont="1" applyAlignment="1">
      <alignment vertical="center"/>
    </xf>
    <xf numFmtId="164" fontId="47" fillId="0" borderId="24" xfId="3" applyNumberFormat="1" applyFont="1" applyBorder="1" applyAlignment="1">
      <alignment vertical="center"/>
    </xf>
    <xf numFmtId="164" fontId="47" fillId="0" borderId="0" xfId="3" applyNumberFormat="1" applyFont="1" applyBorder="1" applyAlignment="1">
      <alignment vertical="center"/>
    </xf>
    <xf numFmtId="0" fontId="49" fillId="0" borderId="0" xfId="0" applyFont="1" applyAlignment="1">
      <alignment horizontal="left" vertical="center"/>
    </xf>
    <xf numFmtId="0" fontId="49" fillId="42" borderId="6" xfId="0" applyFont="1" applyFill="1" applyBorder="1" applyAlignment="1">
      <alignment horizontal="left" vertical="center"/>
    </xf>
    <xf numFmtId="0" fontId="49" fillId="42" borderId="6" xfId="0" applyFont="1" applyFill="1" applyBorder="1" applyAlignment="1">
      <alignment vertical="center"/>
    </xf>
    <xf numFmtId="0" fontId="47" fillId="5" borderId="6" xfId="0" applyFont="1" applyFill="1" applyBorder="1" applyAlignment="1">
      <alignment horizontal="right" vertical="center"/>
    </xf>
    <xf numFmtId="9" fontId="47" fillId="5" borderId="6" xfId="0" applyNumberFormat="1" applyFont="1" applyFill="1" applyBorder="1" applyAlignment="1">
      <alignment vertical="center"/>
    </xf>
    <xf numFmtId="0" fontId="47" fillId="5" borderId="6" xfId="0" applyFont="1" applyFill="1" applyBorder="1" applyAlignment="1">
      <alignment vertical="center"/>
    </xf>
    <xf numFmtId="0" fontId="47" fillId="6" borderId="6" xfId="0" applyFont="1" applyFill="1" applyBorder="1" applyAlignment="1">
      <alignment vertical="center"/>
    </xf>
    <xf numFmtId="0" fontId="47" fillId="6" borderId="6" xfId="0" applyFont="1" applyFill="1" applyBorder="1" applyAlignment="1">
      <alignment horizontal="right" vertical="center"/>
    </xf>
    <xf numFmtId="9" fontId="47" fillId="6" borderId="6" xfId="0" applyNumberFormat="1" applyFont="1" applyFill="1" applyBorder="1" applyAlignment="1">
      <alignment vertical="center"/>
    </xf>
    <xf numFmtId="0" fontId="47" fillId="5" borderId="0" xfId="0" applyFont="1" applyFill="1" applyAlignment="1">
      <alignment horizontal="right" vertical="center"/>
    </xf>
    <xf numFmtId="0" fontId="49" fillId="6" borderId="26" xfId="0" applyFont="1" applyFill="1" applyBorder="1" applyAlignment="1">
      <alignment horizontal="left" vertical="center"/>
    </xf>
    <xf numFmtId="0" fontId="49" fillId="6" borderId="0" xfId="0" applyFont="1" applyFill="1" applyAlignment="1">
      <alignment horizontal="left" vertical="center"/>
    </xf>
    <xf numFmtId="0" fontId="49" fillId="6" borderId="27" xfId="0" applyFont="1" applyFill="1" applyBorder="1" applyAlignment="1">
      <alignment horizontal="left" vertical="center"/>
    </xf>
    <xf numFmtId="9" fontId="47" fillId="0" borderId="6" xfId="0" applyNumberFormat="1" applyFont="1" applyBorder="1" applyAlignment="1">
      <alignment vertical="center"/>
    </xf>
    <xf numFmtId="9" fontId="47" fillId="0" borderId="0" xfId="1" applyFont="1" applyAlignment="1">
      <alignment vertical="center"/>
    </xf>
    <xf numFmtId="168" fontId="47" fillId="0" borderId="0" xfId="0" applyNumberFormat="1" applyFont="1" applyAlignment="1">
      <alignment vertical="center"/>
    </xf>
    <xf numFmtId="3" fontId="47" fillId="0" borderId="6" xfId="0" quotePrefix="1" applyNumberFormat="1" applyFont="1" applyBorder="1" applyAlignment="1">
      <alignment horizontal="right" vertical="center"/>
    </xf>
    <xf numFmtId="169" fontId="47" fillId="0" borderId="6" xfId="0" quotePrefix="1" applyNumberFormat="1" applyFont="1" applyBorder="1" applyAlignment="1">
      <alignment horizontal="right" vertical="center"/>
    </xf>
    <xf numFmtId="0" fontId="49" fillId="0" borderId="0" xfId="0" applyFont="1" applyAlignment="1">
      <alignment vertical="center"/>
    </xf>
    <xf numFmtId="168" fontId="49" fillId="44" borderId="18" xfId="0" applyNumberFormat="1" applyFont="1" applyFill="1" applyBorder="1" applyAlignment="1">
      <alignment vertical="center"/>
    </xf>
    <xf numFmtId="168" fontId="49" fillId="44" borderId="15" xfId="0" applyNumberFormat="1" applyFont="1" applyFill="1" applyBorder="1" applyAlignment="1">
      <alignment vertical="center"/>
    </xf>
    <xf numFmtId="168" fontId="49" fillId="8" borderId="18" xfId="0" applyNumberFormat="1" applyFont="1" applyFill="1" applyBorder="1" applyAlignment="1">
      <alignment vertical="center"/>
    </xf>
    <xf numFmtId="168" fontId="49" fillId="8" borderId="15" xfId="0" applyNumberFormat="1" applyFont="1" applyFill="1" applyBorder="1" applyAlignment="1">
      <alignment vertical="center"/>
    </xf>
    <xf numFmtId="168" fontId="47" fillId="0" borderId="31" xfId="0" applyNumberFormat="1" applyFont="1" applyBorder="1" applyAlignment="1">
      <alignment vertical="center"/>
    </xf>
    <xf numFmtId="168" fontId="47" fillId="0" borderId="32" xfId="0" applyNumberFormat="1" applyFont="1" applyBorder="1" applyAlignment="1">
      <alignment vertical="center"/>
    </xf>
    <xf numFmtId="0" fontId="47" fillId="0" borderId="36" xfId="0" applyFont="1" applyBorder="1" applyAlignment="1">
      <alignment vertical="center"/>
    </xf>
    <xf numFmtId="168" fontId="47" fillId="0" borderId="37" xfId="0" applyNumberFormat="1" applyFont="1" applyBorder="1" applyAlignment="1">
      <alignment vertical="center"/>
    </xf>
    <xf numFmtId="168" fontId="47" fillId="0" borderId="38" xfId="0" applyNumberFormat="1" applyFont="1" applyBorder="1" applyAlignment="1">
      <alignment vertical="center"/>
    </xf>
    <xf numFmtId="168" fontId="47" fillId="0" borderId="21" xfId="0" applyNumberFormat="1" applyFont="1" applyBorder="1" applyAlignment="1">
      <alignment vertical="center"/>
    </xf>
    <xf numFmtId="168" fontId="47" fillId="0" borderId="33" xfId="0" applyNumberFormat="1" applyFont="1" applyBorder="1" applyAlignment="1">
      <alignment vertical="center"/>
    </xf>
    <xf numFmtId="0" fontId="47" fillId="0" borderId="21" xfId="0" applyFont="1" applyBorder="1" applyAlignment="1">
      <alignment vertical="center"/>
    </xf>
    <xf numFmtId="168" fontId="47" fillId="0" borderId="6" xfId="0" applyNumberFormat="1" applyFont="1" applyBorder="1" applyAlignment="1">
      <alignment vertical="center"/>
    </xf>
    <xf numFmtId="4" fontId="47" fillId="0" borderId="0" xfId="0" quotePrefix="1" applyNumberFormat="1" applyFont="1" applyAlignment="1">
      <alignment vertical="center"/>
    </xf>
    <xf numFmtId="168" fontId="47" fillId="0" borderId="34" xfId="0" applyNumberFormat="1" applyFont="1" applyBorder="1" applyAlignment="1">
      <alignment vertical="center"/>
    </xf>
    <xf numFmtId="168" fontId="47" fillId="0" borderId="35" xfId="0" applyNumberFormat="1" applyFont="1" applyBorder="1" applyAlignment="1">
      <alignment vertical="center"/>
    </xf>
    <xf numFmtId="0" fontId="47" fillId="0" borderId="39" xfId="0" applyFont="1" applyBorder="1" applyAlignment="1">
      <alignment vertical="center"/>
    </xf>
    <xf numFmtId="168" fontId="47" fillId="0" borderId="40" xfId="0" applyNumberFormat="1" applyFont="1" applyBorder="1" applyAlignment="1">
      <alignment vertical="center"/>
    </xf>
    <xf numFmtId="168" fontId="47" fillId="0" borderId="41" xfId="0" applyNumberFormat="1" applyFont="1" applyBorder="1" applyAlignment="1">
      <alignment vertical="center"/>
    </xf>
    <xf numFmtId="0" fontId="49" fillId="0" borderId="16" xfId="0" applyFont="1" applyBorder="1" applyAlignment="1">
      <alignment vertical="center"/>
    </xf>
    <xf numFmtId="168" fontId="49" fillId="7" borderId="17" xfId="0" applyNumberFormat="1" applyFont="1" applyFill="1" applyBorder="1" applyAlignment="1">
      <alignment vertical="center"/>
    </xf>
    <xf numFmtId="168" fontId="49" fillId="0" borderId="17" xfId="0" applyNumberFormat="1" applyFont="1" applyBorder="1" applyAlignment="1">
      <alignment vertical="center"/>
    </xf>
    <xf numFmtId="0" fontId="47" fillId="6" borderId="28" xfId="0" applyFont="1" applyFill="1" applyBorder="1" applyAlignment="1">
      <alignment vertical="center"/>
    </xf>
    <xf numFmtId="0" fontId="52" fillId="0" borderId="0" xfId="0" applyFont="1" applyAlignment="1">
      <alignment vertical="center"/>
    </xf>
    <xf numFmtId="0" fontId="49" fillId="8" borderId="6" xfId="0" applyFont="1" applyFill="1" applyBorder="1" applyAlignment="1">
      <alignment vertical="center"/>
    </xf>
    <xf numFmtId="0" fontId="49" fillId="8" borderId="6" xfId="0" applyFont="1" applyFill="1" applyBorder="1" applyAlignment="1">
      <alignment horizontal="right" vertical="center"/>
    </xf>
    <xf numFmtId="0" fontId="49" fillId="0" borderId="6" xfId="0" applyFont="1" applyBorder="1" applyAlignment="1">
      <alignment vertical="center"/>
    </xf>
    <xf numFmtId="0" fontId="47" fillId="37" borderId="6" xfId="0" applyFont="1" applyFill="1" applyBorder="1" applyAlignment="1">
      <alignment vertical="center"/>
    </xf>
    <xf numFmtId="3" fontId="49" fillId="37" borderId="6" xfId="0" applyNumberFormat="1" applyFont="1" applyFill="1" applyBorder="1" applyAlignment="1">
      <alignment vertical="center"/>
    </xf>
    <xf numFmtId="0" fontId="49" fillId="8" borderId="6" xfId="0" applyFont="1" applyFill="1" applyBorder="1" applyAlignment="1">
      <alignment horizontal="left" vertical="center"/>
    </xf>
    <xf numFmtId="3" fontId="49" fillId="8" borderId="6" xfId="0" applyNumberFormat="1" applyFont="1" applyFill="1" applyBorder="1" applyAlignment="1">
      <alignment vertical="center"/>
    </xf>
    <xf numFmtId="165" fontId="49" fillId="37" borderId="6" xfId="96" applyNumberFormat="1" applyFont="1" applyFill="1" applyBorder="1" applyAlignment="1">
      <alignment vertical="center"/>
    </xf>
    <xf numFmtId="0" fontId="49" fillId="6" borderId="0" xfId="0" applyFont="1" applyFill="1" applyAlignment="1">
      <alignment vertical="center"/>
    </xf>
    <xf numFmtId="0" fontId="47" fillId="8" borderId="19" xfId="0" applyFont="1" applyFill="1" applyBorder="1" applyAlignment="1">
      <alignment vertical="center"/>
    </xf>
    <xf numFmtId="0" fontId="47" fillId="6" borderId="6" xfId="0" applyFont="1" applyFill="1" applyBorder="1" applyAlignment="1">
      <alignment horizontal="left" vertical="center"/>
    </xf>
    <xf numFmtId="10" fontId="47" fillId="6" borderId="6" xfId="1" applyNumberFormat="1" applyFont="1" applyFill="1" applyBorder="1" applyAlignment="1">
      <alignment vertical="center"/>
    </xf>
    <xf numFmtId="10" fontId="47" fillId="0" borderId="6" xfId="1" applyNumberFormat="1" applyFont="1" applyFill="1" applyBorder="1" applyAlignment="1">
      <alignment vertical="center"/>
    </xf>
    <xf numFmtId="166" fontId="49" fillId="0" borderId="0" xfId="1" applyNumberFormat="1" applyFont="1" applyBorder="1" applyAlignment="1">
      <alignment vertical="center"/>
    </xf>
    <xf numFmtId="0" fontId="47" fillId="0" borderId="3" xfId="0" applyFont="1" applyBorder="1" applyAlignment="1">
      <alignment vertical="center"/>
    </xf>
    <xf numFmtId="0" fontId="47" fillId="6" borderId="20" xfId="0" applyFont="1" applyFill="1" applyBorder="1" applyAlignment="1">
      <alignment vertical="center"/>
    </xf>
    <xf numFmtId="166" fontId="47" fillId="6" borderId="6" xfId="1" applyNumberFormat="1" applyFont="1" applyFill="1" applyBorder="1" applyAlignment="1">
      <alignment vertical="center"/>
    </xf>
    <xf numFmtId="0" fontId="49" fillId="6" borderId="4" xfId="0" applyFont="1" applyFill="1" applyBorder="1" applyAlignment="1">
      <alignment vertical="center"/>
    </xf>
    <xf numFmtId="0" fontId="49" fillId="38" borderId="0" xfId="0" applyFont="1" applyFill="1" applyAlignment="1">
      <alignment vertical="center"/>
    </xf>
    <xf numFmtId="0" fontId="49" fillId="8" borderId="2" xfId="0" applyFont="1" applyFill="1" applyBorder="1" applyAlignment="1">
      <alignment vertical="center"/>
    </xf>
    <xf numFmtId="14" fontId="49" fillId="8" borderId="6" xfId="0" applyNumberFormat="1" applyFont="1" applyFill="1" applyBorder="1" applyAlignment="1">
      <alignment horizontal="right" vertical="center"/>
    </xf>
    <xf numFmtId="166" fontId="47" fillId="0" borderId="6" xfId="0" applyNumberFormat="1" applyFont="1" applyBorder="1" applyAlignment="1">
      <alignment vertical="center"/>
    </xf>
    <xf numFmtId="0" fontId="47" fillId="39" borderId="6" xfId="0" applyFont="1" applyFill="1" applyBorder="1" applyAlignment="1">
      <alignment vertical="center"/>
    </xf>
    <xf numFmtId="168" fontId="47" fillId="39" borderId="6" xfId="0" applyNumberFormat="1" applyFont="1" applyFill="1" applyBorder="1" applyAlignment="1">
      <alignment vertical="center"/>
    </xf>
    <xf numFmtId="168" fontId="47" fillId="6" borderId="6" xfId="0" applyNumberFormat="1" applyFont="1" applyFill="1" applyBorder="1" applyAlignment="1">
      <alignment vertical="center"/>
    </xf>
    <xf numFmtId="0" fontId="45" fillId="6" borderId="0" xfId="16" applyFont="1" applyFill="1">
      <alignment vertical="center"/>
    </xf>
    <xf numFmtId="166" fontId="45" fillId="6" borderId="0" xfId="20" applyNumberFormat="1" applyFont="1" applyFill="1" applyAlignment="1">
      <alignment vertical="center"/>
    </xf>
    <xf numFmtId="0" fontId="53" fillId="6" borderId="0" xfId="16" applyFont="1" applyFill="1">
      <alignment vertical="center"/>
    </xf>
    <xf numFmtId="0" fontId="45" fillId="0" borderId="0" xfId="16" applyFont="1">
      <alignment vertical="center"/>
    </xf>
    <xf numFmtId="0" fontId="48" fillId="43" borderId="0" xfId="0" applyFont="1" applyFill="1" applyAlignment="1">
      <alignment horizontal="left" vertical="center" readingOrder="1"/>
    </xf>
    <xf numFmtId="0" fontId="49" fillId="37" borderId="6" xfId="0" applyFont="1" applyFill="1" applyBorder="1" applyAlignment="1">
      <alignment horizontal="center" vertical="center"/>
    </xf>
    <xf numFmtId="0" fontId="49" fillId="0" borderId="0" xfId="0" applyFont="1" applyAlignment="1">
      <alignment horizontal="right" vertical="center"/>
    </xf>
    <xf numFmtId="0" fontId="47" fillId="0" borderId="6" xfId="0" applyFont="1" applyBorder="1" applyAlignment="1">
      <alignment vertical="center" wrapText="1"/>
    </xf>
    <xf numFmtId="43" fontId="47" fillId="6" borderId="6" xfId="111" applyFont="1" applyFill="1" applyBorder="1" applyAlignment="1">
      <alignment horizontal="center" vertical="center"/>
    </xf>
    <xf numFmtId="168" fontId="47" fillId="6" borderId="6" xfId="0" applyNumberFormat="1" applyFont="1" applyFill="1" applyBorder="1" applyAlignment="1">
      <alignment horizontal="center" vertical="center"/>
    </xf>
    <xf numFmtId="168" fontId="47" fillId="6" borderId="0" xfId="0" applyNumberFormat="1" applyFont="1" applyFill="1" applyAlignment="1">
      <alignment vertical="center"/>
    </xf>
    <xf numFmtId="0" fontId="54" fillId="0" borderId="0" xfId="0" applyFont="1" applyAlignment="1">
      <alignment horizontal="left" vertical="center" readingOrder="1"/>
    </xf>
    <xf numFmtId="3" fontId="47" fillId="6" borderId="6" xfId="0" applyNumberFormat="1" applyFont="1" applyFill="1" applyBorder="1" applyAlignment="1">
      <alignment horizontal="center" vertical="center"/>
    </xf>
    <xf numFmtId="0" fontId="49" fillId="37" borderId="6" xfId="0" applyFont="1" applyFill="1" applyBorder="1" applyAlignment="1">
      <alignment horizontal="left" vertical="center" wrapText="1" readingOrder="1"/>
    </xf>
    <xf numFmtId="0" fontId="49" fillId="37" borderId="6" xfId="0" applyFont="1" applyFill="1" applyBorder="1" applyAlignment="1">
      <alignment horizontal="right" vertical="center" wrapText="1" readingOrder="1"/>
    </xf>
    <xf numFmtId="43" fontId="47" fillId="6" borderId="6" xfId="111" applyFont="1" applyFill="1" applyBorder="1" applyAlignment="1">
      <alignment vertical="center"/>
    </xf>
    <xf numFmtId="165" fontId="47" fillId="6" borderId="6" xfId="111" applyNumberFormat="1" applyFont="1" applyFill="1" applyBorder="1" applyAlignment="1">
      <alignment vertical="center"/>
    </xf>
    <xf numFmtId="43" fontId="47" fillId="0" borderId="6" xfId="111" applyFont="1" applyFill="1" applyBorder="1" applyAlignment="1">
      <alignment horizontal="center" vertical="center"/>
    </xf>
    <xf numFmtId="9" fontId="47" fillId="6" borderId="6" xfId="111" applyNumberFormat="1" applyFont="1" applyFill="1" applyBorder="1" applyAlignment="1">
      <alignment horizontal="center" vertical="center"/>
    </xf>
    <xf numFmtId="0" fontId="55" fillId="6" borderId="0" xfId="0" applyFont="1" applyFill="1" applyAlignment="1">
      <alignment vertical="center"/>
    </xf>
    <xf numFmtId="43" fontId="47" fillId="6" borderId="0" xfId="111" applyFont="1" applyFill="1" applyBorder="1" applyAlignment="1">
      <alignment horizontal="center" vertical="center"/>
    </xf>
    <xf numFmtId="9" fontId="47" fillId="6" borderId="0" xfId="111" applyNumberFormat="1" applyFont="1" applyFill="1" applyBorder="1" applyAlignment="1">
      <alignment horizontal="center" vertical="center"/>
    </xf>
    <xf numFmtId="165" fontId="47" fillId="0" borderId="6" xfId="111" applyNumberFormat="1" applyFont="1" applyFill="1" applyBorder="1" applyAlignment="1">
      <alignment horizontal="center" vertical="center"/>
    </xf>
    <xf numFmtId="165" fontId="47" fillId="6" borderId="6" xfId="111" applyNumberFormat="1" applyFont="1" applyFill="1" applyBorder="1" applyAlignment="1">
      <alignment horizontal="center" vertical="center"/>
    </xf>
    <xf numFmtId="164" fontId="47" fillId="6" borderId="6" xfId="111" applyNumberFormat="1" applyFont="1" applyFill="1" applyBorder="1" applyAlignment="1">
      <alignment horizontal="center" vertical="center"/>
    </xf>
    <xf numFmtId="0" fontId="56" fillId="6" borderId="6" xfId="0" applyFont="1" applyFill="1" applyBorder="1" applyAlignment="1">
      <alignment horizontal="left" vertical="center" indent="1"/>
    </xf>
    <xf numFmtId="9" fontId="47" fillId="0" borderId="6" xfId="111" applyNumberFormat="1" applyFont="1" applyFill="1" applyBorder="1" applyAlignment="1">
      <alignment horizontal="center" vertical="center"/>
    </xf>
    <xf numFmtId="10" fontId="47" fillId="0" borderId="6" xfId="111" applyNumberFormat="1" applyFont="1" applyFill="1" applyBorder="1" applyAlignment="1">
      <alignment horizontal="center" vertical="center"/>
    </xf>
    <xf numFmtId="164" fontId="47" fillId="0" borderId="6" xfId="111" applyNumberFormat="1" applyFont="1" applyFill="1" applyBorder="1" applyAlignment="1">
      <alignment horizontal="center" vertical="center"/>
    </xf>
    <xf numFmtId="168" fontId="49" fillId="37" borderId="6" xfId="0" applyNumberFormat="1" applyFont="1" applyFill="1" applyBorder="1" applyAlignment="1">
      <alignment vertical="center"/>
    </xf>
    <xf numFmtId="0" fontId="47" fillId="37" borderId="6" xfId="0" applyFont="1" applyFill="1" applyBorder="1" applyAlignment="1">
      <alignment horizontal="right" vertical="center"/>
    </xf>
    <xf numFmtId="0" fontId="47" fillId="37" borderId="6" xfId="0" quotePrefix="1" applyFont="1" applyFill="1" applyBorder="1" applyAlignment="1">
      <alignment vertical="center"/>
    </xf>
    <xf numFmtId="9" fontId="47" fillId="6" borderId="6" xfId="1" applyFont="1" applyFill="1" applyBorder="1" applyAlignment="1">
      <alignment horizontal="right" vertical="center"/>
    </xf>
    <xf numFmtId="4" fontId="47" fillId="6" borderId="6" xfId="0" applyNumberFormat="1" applyFont="1" applyFill="1" applyBorder="1" applyAlignment="1">
      <alignment vertical="center"/>
    </xf>
    <xf numFmtId="9" fontId="47" fillId="6" borderId="6" xfId="1" applyFont="1" applyFill="1" applyBorder="1" applyAlignment="1">
      <alignment vertical="center"/>
    </xf>
    <xf numFmtId="9" fontId="47" fillId="0" borderId="6" xfId="1" applyFont="1" applyBorder="1" applyAlignment="1">
      <alignment vertical="center"/>
    </xf>
    <xf numFmtId="0" fontId="49" fillId="0" borderId="45" xfId="0" applyFont="1" applyBorder="1" applyAlignment="1">
      <alignment horizontal="center" vertical="center" wrapText="1" readingOrder="1"/>
    </xf>
    <xf numFmtId="0" fontId="56" fillId="0" borderId="47" xfId="0" applyFont="1" applyBorder="1" applyAlignment="1">
      <alignment horizontal="center" vertical="center" wrapText="1" readingOrder="1"/>
    </xf>
    <xf numFmtId="0" fontId="49" fillId="0" borderId="49" xfId="0" applyFont="1" applyBorder="1" applyAlignment="1">
      <alignment horizontal="center" vertical="center" wrapText="1" readingOrder="1"/>
    </xf>
    <xf numFmtId="0" fontId="49" fillId="0" borderId="51" xfId="0" applyFont="1" applyBorder="1" applyAlignment="1">
      <alignment horizontal="center" vertical="center" wrapText="1" readingOrder="1"/>
    </xf>
    <xf numFmtId="0" fontId="56" fillId="0" borderId="53" xfId="0" applyFont="1" applyBorder="1" applyAlignment="1">
      <alignment horizontal="center" vertical="center" wrapText="1" readingOrder="1"/>
    </xf>
    <xf numFmtId="0" fontId="49" fillId="0" borderId="55" xfId="0" applyFont="1" applyBorder="1" applyAlignment="1">
      <alignment horizontal="center" vertical="center" wrapText="1" readingOrder="1"/>
    </xf>
    <xf numFmtId="0" fontId="57" fillId="0" borderId="58" xfId="0" applyFont="1" applyBorder="1" applyAlignment="1">
      <alignment horizontal="center" vertical="center" wrapText="1" readingOrder="1"/>
    </xf>
    <xf numFmtId="0" fontId="57" fillId="0" borderId="49" xfId="0" applyFont="1" applyBorder="1" applyAlignment="1">
      <alignment horizontal="center" vertical="center" wrapText="1" readingOrder="1"/>
    </xf>
    <xf numFmtId="0" fontId="58" fillId="0" borderId="0" xfId="0" applyFont="1" applyAlignment="1">
      <alignment vertical="center" wrapText="1"/>
    </xf>
    <xf numFmtId="0" fontId="58" fillId="49" borderId="71" xfId="0" applyFont="1" applyFill="1" applyBorder="1" applyAlignment="1">
      <alignment horizontal="right" vertical="center" wrapText="1" indent="1"/>
    </xf>
    <xf numFmtId="0" fontId="58" fillId="49" borderId="62" xfId="0" applyFont="1" applyFill="1" applyBorder="1" applyAlignment="1">
      <alignment horizontal="right" vertical="center" wrapText="1" indent="1"/>
    </xf>
    <xf numFmtId="0" fontId="59" fillId="0" borderId="76" xfId="0" applyFont="1" applyBorder="1" applyAlignment="1">
      <alignment horizontal="left" vertical="center" wrapText="1" indent="1" readingOrder="1"/>
    </xf>
    <xf numFmtId="0" fontId="60" fillId="0" borderId="0" xfId="113" applyFont="1" applyBorder="1" applyAlignment="1">
      <alignment horizontal="left" vertical="center" readingOrder="1"/>
    </xf>
    <xf numFmtId="0" fontId="47" fillId="0" borderId="6" xfId="0" applyFont="1" applyBorder="1" applyAlignment="1">
      <alignment horizontal="left" vertical="center"/>
    </xf>
    <xf numFmtId="164" fontId="47" fillId="0" borderId="42" xfId="111" applyNumberFormat="1" applyFont="1" applyFill="1" applyBorder="1" applyAlignment="1">
      <alignment horizontal="center" vertical="center"/>
    </xf>
    <xf numFmtId="164" fontId="47" fillId="0" borderId="43" xfId="111" applyNumberFormat="1" applyFont="1" applyFill="1" applyBorder="1" applyAlignment="1">
      <alignment horizontal="center" vertical="center"/>
    </xf>
    <xf numFmtId="164" fontId="47" fillId="0" borderId="2" xfId="111" applyNumberFormat="1" applyFont="1" applyFill="1" applyBorder="1" applyAlignment="1">
      <alignment horizontal="center" vertical="center"/>
    </xf>
    <xf numFmtId="0" fontId="35" fillId="43" borderId="56" xfId="0" applyFont="1" applyFill="1" applyBorder="1" applyAlignment="1">
      <alignment horizontal="left" vertical="center" wrapText="1" readingOrder="1"/>
    </xf>
    <xf numFmtId="0" fontId="35" fillId="43" borderId="62" xfId="0" applyFont="1" applyFill="1" applyBorder="1" applyAlignment="1">
      <alignment horizontal="left" vertical="center" wrapText="1" readingOrder="1"/>
    </xf>
    <xf numFmtId="0" fontId="36" fillId="47" borderId="51" xfId="0" applyFont="1" applyFill="1" applyBorder="1" applyAlignment="1">
      <alignment horizontal="center" vertical="center" wrapText="1" readingOrder="1"/>
    </xf>
    <xf numFmtId="0" fontId="36" fillId="47" borderId="77" xfId="0" applyFont="1" applyFill="1" applyBorder="1" applyAlignment="1">
      <alignment horizontal="center" vertical="center" wrapText="1" readingOrder="1"/>
    </xf>
    <xf numFmtId="0" fontId="36" fillId="48" borderId="78" xfId="0" applyFont="1" applyFill="1" applyBorder="1" applyAlignment="1">
      <alignment horizontal="center" vertical="center" wrapText="1" readingOrder="1"/>
    </xf>
    <xf numFmtId="0" fontId="36" fillId="48" borderId="79" xfId="0" applyFont="1" applyFill="1" applyBorder="1" applyAlignment="1">
      <alignment horizontal="center" vertical="center" wrapText="1" readingOrder="1"/>
    </xf>
  </cellXfs>
  <cellStyles count="114">
    <cellStyle name="20 % - Accent1" xfId="80" builtinId="30" customBuiltin="1"/>
    <cellStyle name="20 % - Accent1 2" xfId="32" xr:uid="{CA0FC363-72DF-48A4-AF10-36138E123806}"/>
    <cellStyle name="20 % - Accent2" xfId="82" builtinId="34" customBuiltin="1"/>
    <cellStyle name="20 % - Accent3" xfId="85" builtinId="38" customBuiltin="1"/>
    <cellStyle name="20 % - Accent4" xfId="88" builtinId="42" customBuiltin="1"/>
    <cellStyle name="20 % - Accent5" xfId="91" builtinId="46" customBuiltin="1"/>
    <cellStyle name="20 % - Accent6" xfId="94" builtinId="50" customBuiltin="1"/>
    <cellStyle name="40 % - Accent1" xfId="2" builtinId="31" customBuiltin="1"/>
    <cellStyle name="40 % - Accent1 2" xfId="48" xr:uid="{C137DCBE-9823-488B-87FB-3894C9E3272F}"/>
    <cellStyle name="40 % - Accent2" xfId="83" builtinId="35" customBuiltin="1"/>
    <cellStyle name="40 % - Accent3" xfId="86" builtinId="39" customBuiltin="1"/>
    <cellStyle name="40 % - Accent4" xfId="89" builtinId="43" customBuiltin="1"/>
    <cellStyle name="40 % - Accent5" xfId="92" builtinId="47" customBuiltin="1"/>
    <cellStyle name="40 % - Accent6" xfId="95" builtinId="51" customBuiltin="1"/>
    <cellStyle name="60 % - Accent1 2" xfId="99" xr:uid="{D6EB0C46-DE52-4F7A-862E-6004D9EB016E}"/>
    <cellStyle name="60 % - Accent2 2" xfId="100" xr:uid="{4DCC04C0-1093-4FEF-8B1F-314CD5E1D7BF}"/>
    <cellStyle name="60 % - Accent3 2" xfId="101" xr:uid="{C48A5C6F-F9AC-456E-ACAB-21BFDB1B4B68}"/>
    <cellStyle name="60 % - Accent4 2" xfId="102" xr:uid="{FE2CE29D-B356-42CE-9EE0-B00BE3D66A44}"/>
    <cellStyle name="60 % - Accent5 2" xfId="103" xr:uid="{E9528C76-989A-4C5B-90C6-5F140CA15E42}"/>
    <cellStyle name="60 % - Accent6 2" xfId="104" xr:uid="{9EDAFF55-7F5C-4D71-964E-3963B494269F}"/>
    <cellStyle name="Accent1" xfId="79" builtinId="29" customBuiltin="1"/>
    <cellStyle name="Accent2" xfId="81" builtinId="33" customBuiltin="1"/>
    <cellStyle name="Accent3" xfId="84" builtinId="37" customBuiltin="1"/>
    <cellStyle name="Accent4" xfId="87" builtinId="41" customBuiltin="1"/>
    <cellStyle name="Accent5" xfId="90" builtinId="45" customBuiltin="1"/>
    <cellStyle name="Accent6" xfId="93" builtinId="49" customBuiltin="1"/>
    <cellStyle name="Avertissement" xfId="75" builtinId="11" customBuiltin="1"/>
    <cellStyle name="Calcul" xfId="72" builtinId="22" customBuiltin="1"/>
    <cellStyle name="Cellule liée" xfId="73" builtinId="24" customBuiltin="1"/>
    <cellStyle name="Comma 2" xfId="17" xr:uid="{89556D62-0B24-4094-AA4E-2BE8AD221EE6}"/>
    <cellStyle name="Comma 2 2" xfId="31" xr:uid="{BBCAAD2A-878C-4526-96FA-91D459CB7052}"/>
    <cellStyle name="Comma 2 2 2" xfId="51" xr:uid="{68C738FB-114F-47A4-A905-6590A7766DD7}"/>
    <cellStyle name="Comma 2 3" xfId="41" xr:uid="{6AEAC8C9-574B-4BBC-A377-ED1458268CBB}"/>
    <cellStyle name="Comma 3" xfId="43" xr:uid="{DF6774E9-DB9F-4A3F-B18E-7E23280A6871}"/>
    <cellStyle name="Comma 3 2" xfId="60" xr:uid="{657C2C48-93A1-4054-BCDA-64BE245E31EA}"/>
    <cellStyle name="Comma 3 3" xfId="53" xr:uid="{E438AAE0-7C88-4E68-BCF1-305FF0A0D971}"/>
    <cellStyle name="Comma 4" xfId="62" xr:uid="{21547221-DD74-4349-9FA7-7CB32D747F5B}"/>
    <cellStyle name="Entrée" xfId="70" builtinId="20" customBuiltin="1"/>
    <cellStyle name="EY Narrative text" xfId="39" xr:uid="{62DCD3D9-8629-4393-8F29-F9641B633EA0}"/>
    <cellStyle name="EYColumnHeading" xfId="38" xr:uid="{64BA800E-2764-40AF-A76C-839267C15905}"/>
    <cellStyle name="Insatisfaisant" xfId="69" builtinId="27" customBuiltin="1"/>
    <cellStyle name="Lien hypertexte" xfId="113" builtinId="8"/>
    <cellStyle name="Lien hypertexte 2" xfId="45" xr:uid="{23FAD563-89E2-420F-804C-0F99AE35AB13}"/>
    <cellStyle name="Milliers" xfId="111" builtinId="3"/>
    <cellStyle name="Milliers 2" xfId="3" xr:uid="{5BC810E4-E97C-40BB-9D96-37BC5785F152}"/>
    <cellStyle name="Milliers 2 2" xfId="10" xr:uid="{13BE141E-CD83-4C90-B5FE-4C9C3E0E2F80}"/>
    <cellStyle name="Milliers 2 2 2" xfId="30" xr:uid="{85C11048-2F58-4AC9-BF55-CD8B0C02B08B}"/>
    <cellStyle name="Milliers 2 2 3" xfId="57" xr:uid="{91CFAE3A-3224-4D38-9DDA-12F4BAF5A952}"/>
    <cellStyle name="Milliers 2 2 3 2" xfId="110" xr:uid="{8CF5CF80-1BA3-4918-9F4D-AD15337B7851}"/>
    <cellStyle name="Milliers 2 3" xfId="27" xr:uid="{1DE580B2-1513-469E-939E-8848A1D417E8}"/>
    <cellStyle name="Milliers 2 4" xfId="4" xr:uid="{7D9DEE42-6EE7-4CED-B4A9-37A028E66C46}"/>
    <cellStyle name="Milliers 2 5" xfId="107" xr:uid="{DD9CC18C-8CD2-48A0-A576-EA29530760C2}"/>
    <cellStyle name="Milliers 3" xfId="9" xr:uid="{C2E2812C-C8A1-475F-A386-327A9B9D7EBF}"/>
    <cellStyle name="Milliers 3 2" xfId="29" xr:uid="{EA743CAF-C7F3-4480-92E1-7D5E9C6D8EA2}"/>
    <cellStyle name="Milliers 3 3" xfId="58" xr:uid="{FE6D0F79-9FBB-4DCE-B6D8-4FDCEB6D3B88}"/>
    <cellStyle name="Milliers 3 3 2" xfId="109" xr:uid="{A8904EB1-0BCE-4A4E-B883-F229D84E947A}"/>
    <cellStyle name="Milliers 4" xfId="6" xr:uid="{418497A4-8909-49E8-91C9-3EA416873737}"/>
    <cellStyle name="Milliers 5" xfId="28" xr:uid="{157F0FF2-4E99-40FB-83CB-5C510FF38DAA}"/>
    <cellStyle name="Milliers 6" xfId="47" xr:uid="{DA8FE862-7831-430A-8332-0BC1C716D9D2}"/>
    <cellStyle name="Milliers 6 2" xfId="106" xr:uid="{3CA7AAD5-1590-44D1-A24D-A66E4EB68179}"/>
    <cellStyle name="Milliers 6 3" xfId="108" xr:uid="{EDD5B7E4-A30E-4515-A416-563EC8C19C11}"/>
    <cellStyle name="Milliers 7" xfId="96" xr:uid="{DB4C622D-072F-4B73-BDC8-D3443BBB3EAD}"/>
    <cellStyle name="Neutre 2" xfId="98" xr:uid="{FD98B3A4-A932-4AD8-8891-123A9082B425}"/>
    <cellStyle name="Normal" xfId="0" builtinId="0"/>
    <cellStyle name="Normal 10" xfId="61" xr:uid="{482CB195-6354-4BCA-A379-CE0BA1D75D56}"/>
    <cellStyle name="Normal 106" xfId="22" xr:uid="{66AA904B-54FE-44C0-9DEE-986CC70953D6}"/>
    <cellStyle name="Normal 12 3" xfId="36" xr:uid="{84036443-2AE3-4EF2-A718-1E8C080996B4}"/>
    <cellStyle name="Normal 12 3 2" xfId="49" xr:uid="{C85C945F-375C-4FDE-A52B-CBB43A5D5EE8}"/>
    <cellStyle name="Normal 2" xfId="8" xr:uid="{3BADA349-44C9-48CF-881D-B744405677D1}"/>
    <cellStyle name="Normal 2 2" xfId="14" xr:uid="{7B25182F-EF12-4227-96B5-B4F134DA5E1B}"/>
    <cellStyle name="Normal 2 2 2" xfId="35" xr:uid="{4D52F36A-4E03-4ED4-BA7E-B43BD060CC93}"/>
    <cellStyle name="Normal 3" xfId="7" xr:uid="{CC61CA82-2D0E-47F9-AB6C-56D866D51E33}"/>
    <cellStyle name="Normal 3 2" xfId="11" xr:uid="{F5D2801C-6827-4A87-865B-C45F847C16C1}"/>
    <cellStyle name="Normal 3 3" xfId="33" xr:uid="{D835F2CB-060D-48DC-B5C4-A313E535FF32}"/>
    <cellStyle name="Normal 34" xfId="34" xr:uid="{B1BAF182-C667-4149-A1D9-70C01DC83AAC}"/>
    <cellStyle name="Normal 4" xfId="16" xr:uid="{F09D7B8D-3FC1-482A-A942-B55C8F58D8FD}"/>
    <cellStyle name="Normal 4 2" xfId="50" xr:uid="{62055E34-9225-4FC8-8A3B-592D0B71DBDA}"/>
    <cellStyle name="Normal 4 3" xfId="40" xr:uid="{8AD6E541-E42E-4477-8994-13E570B9B6DB}"/>
    <cellStyle name="Normal 5" xfId="13" xr:uid="{3374FD62-BAD3-40AD-80E9-F8F363E6F1AB}"/>
    <cellStyle name="Normal 5 2" xfId="52" xr:uid="{007BD26F-F0E1-43E7-A2C8-AD0F4DFA8345}"/>
    <cellStyle name="Normal 5 3" xfId="42" xr:uid="{EE991192-CD2F-4785-80C3-ACE00E4C63BA}"/>
    <cellStyle name="Normal 58" xfId="24" xr:uid="{08E19D8F-E8E0-4FF6-9C68-B97464290E55}"/>
    <cellStyle name="Normal 6" xfId="19" xr:uid="{6A6E7E01-2974-4E69-B05A-582540CB5C66}"/>
    <cellStyle name="Normal 6 2" xfId="54" xr:uid="{FD394016-FA06-4A07-AFBE-AF28B2B6E9A1}"/>
    <cellStyle name="Normal 6 3" xfId="44" xr:uid="{B04FABAB-1699-4F04-8404-0740861CB1F3}"/>
    <cellStyle name="Normal 62" xfId="21" xr:uid="{2ABDBB26-7B07-41AB-8192-0663E64E0B45}"/>
    <cellStyle name="Normal 62 2" xfId="56" xr:uid="{DEE74085-40D7-483F-9256-4664AD5ADDDC}"/>
    <cellStyle name="Normal 7" xfId="25" xr:uid="{708A0DE4-5D03-4C84-8958-A79C4AD1AB8F}"/>
    <cellStyle name="Normal 7 2" xfId="55" xr:uid="{3BCF0FD4-7A24-4B2E-84E3-DFFCE23FA3D2}"/>
    <cellStyle name="Normal 7 2 2" xfId="97" xr:uid="{6B6AFDB0-9C7D-4B06-B6F5-F6B60007DECE}"/>
    <cellStyle name="Normal 7 3" xfId="46" xr:uid="{7BC6D020-310C-43DD-B779-5ECCE863F149}"/>
    <cellStyle name="Normal 72" xfId="5" xr:uid="{407A9C1B-29E1-4F81-8D28-78458847C4BB}"/>
    <cellStyle name="Normal 8" xfId="26" xr:uid="{0D9AD78D-940B-4E51-B1F9-B8DC90563478}"/>
    <cellStyle name="Normal 8 2" xfId="59" xr:uid="{FD94F42D-AA5E-4D26-BB6C-0B63D433889E}"/>
    <cellStyle name="Normal 9" xfId="63" xr:uid="{E0F335CC-F2AF-4802-8004-EB5FC5DF7C28}"/>
    <cellStyle name="Note" xfId="76" builtinId="10" customBuiltin="1"/>
    <cellStyle name="Note 2" xfId="15" xr:uid="{3EA1B69D-5E6B-4E58-98DF-054A6357EABD}"/>
    <cellStyle name="Percent" xfId="23" xr:uid="{E75386F5-EA77-45CA-9178-05F6CAFECDA6}"/>
    <cellStyle name="Percent 2" xfId="18" xr:uid="{D6900206-2166-4B90-8B52-B61EB7A19257}"/>
    <cellStyle name="Percent 2 2" xfId="37" xr:uid="{6B250755-9189-4FAE-8048-60B5F99C033E}"/>
    <cellStyle name="Pourcentage" xfId="1" builtinId="5"/>
    <cellStyle name="Pourcentage 2" xfId="12" xr:uid="{53A62FAE-1C5F-45A4-AB7D-95F1CE5901AC}"/>
    <cellStyle name="Pourcentage 2 2" xfId="112" xr:uid="{5CF9989F-EB19-4B1F-9C39-AF11BA2FD6B8}"/>
    <cellStyle name="Pourcentage 4" xfId="20" xr:uid="{278C8FC2-FD73-4492-AC5F-AEC345BAF48B}"/>
    <cellStyle name="Satisfaisant" xfId="68" builtinId="26" customBuiltin="1"/>
    <cellStyle name="Sortie" xfId="71" builtinId="21" customBuiltin="1"/>
    <cellStyle name="Texte explicatif" xfId="77" builtinId="53" customBuiltin="1"/>
    <cellStyle name="Titre 2" xfId="105" xr:uid="{A2545B06-A326-4A10-99E3-A0A7980A778C}"/>
    <cellStyle name="Titre 1" xfId="64" builtinId="16" customBuiltin="1"/>
    <cellStyle name="Titre 2" xfId="65" builtinId="17" customBuiltin="1"/>
    <cellStyle name="Titre 3" xfId="66" builtinId="18" customBuiltin="1"/>
    <cellStyle name="Titre 4" xfId="67" builtinId="19" customBuiltin="1"/>
    <cellStyle name="Total" xfId="78" builtinId="25" customBuiltin="1"/>
    <cellStyle name="Vérification" xfId="74" builtinId="23" customBuiltin="1"/>
  </cellStyles>
  <dxfs count="9">
    <dxf>
      <border>
        <left style="thin">
          <color theme="4"/>
        </left>
      </border>
    </dxf>
    <dxf>
      <font>
        <color theme="5"/>
      </font>
      <border>
        <left style="thin">
          <color theme="4"/>
        </left>
      </border>
    </dxf>
    <dxf>
      <border>
        <top style="thin">
          <color theme="5"/>
        </top>
      </border>
    </dxf>
    <dxf>
      <border>
        <top style="thin">
          <color theme="5"/>
        </top>
      </border>
    </dxf>
    <dxf>
      <font>
        <b/>
        <color theme="1"/>
      </font>
    </dxf>
    <dxf>
      <font>
        <b/>
        <i val="0"/>
        <color theme="5"/>
      </font>
    </dxf>
    <dxf>
      <font>
        <b/>
        <i val="0"/>
        <color theme="5"/>
      </font>
      <border>
        <top style="thin">
          <color theme="5"/>
        </top>
      </border>
    </dxf>
    <dxf>
      <font>
        <b/>
        <i val="0"/>
        <color theme="1"/>
      </font>
      <fill>
        <patternFill patternType="solid">
          <fgColor theme="4"/>
          <bgColor theme="4"/>
        </patternFill>
      </fill>
      <border>
        <vertical style="thin">
          <color theme="2"/>
        </vertical>
      </border>
    </dxf>
    <dxf>
      <font>
        <color theme="5"/>
      </font>
      <border>
        <left/>
        <right/>
        <top style="thin">
          <color theme="5"/>
        </top>
        <bottom style="thin">
          <color theme="5"/>
        </bottom>
        <vertical style="thin">
          <color theme="5"/>
        </vertical>
        <horizontal style="thin">
          <color theme="5"/>
        </horizontal>
      </border>
    </dxf>
  </dxfs>
  <tableStyles count="2" defaultTableStyle="TableStyleMedium2" defaultPivotStyle="PivotStyleLight16">
    <tableStyle name="Invisible" pivot="0" table="0" count="0" xr9:uid="{905276C5-600E-49A2-9464-7E9A05B83624}"/>
    <tableStyle name="Tableau_Bpifrance" pivot="0" count="9" xr9:uid="{B59A9C4C-0374-455B-8010-2737A53D229B}">
      <tableStyleElement type="wholeTable" dxfId="8"/>
      <tableStyleElement type="headerRow" dxfId="7"/>
      <tableStyleElement type="totalRow" dxfId="6"/>
      <tableStyleElement type="firstColumn" dxfId="5"/>
      <tableStyleElement type="lastColumn" dxfId="4"/>
      <tableStyleElement type="firstRowStripe" dxfId="3"/>
      <tableStyleElement type="secondRowStripe" dxfId="2"/>
      <tableStyleElement type="firstColumnStripe" dxfId="1"/>
      <tableStyleElement type="secondColumnStripe" dxfId="0"/>
    </tableStyle>
  </tableStyles>
  <colors>
    <mruColors>
      <color rgb="FFFFCD00"/>
      <color rgb="FFE9AFC1"/>
      <color rgb="FFE9AF5D"/>
      <color rgb="FFFFB9B9"/>
      <color rgb="FF786E64"/>
      <color rgb="FFC83764"/>
      <color rgb="FFFF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498210</xdr:colOff>
      <xdr:row>1</xdr:row>
      <xdr:rowOff>180608</xdr:rowOff>
    </xdr:from>
    <xdr:to>
      <xdr:col>7</xdr:col>
      <xdr:colOff>562729</xdr:colOff>
      <xdr:row>7</xdr:row>
      <xdr:rowOff>1199</xdr:rowOff>
    </xdr:to>
    <xdr:pic>
      <xdr:nvPicPr>
        <xdr:cNvPr id="2" name="Image 1">
          <a:extLst>
            <a:ext uri="{FF2B5EF4-FFF2-40B4-BE49-F238E27FC236}">
              <a16:creationId xmlns:a16="http://schemas.microsoft.com/office/drawing/2014/main" id="{E3EE6E08-864F-2040-00B5-2C5FA48B594C}"/>
            </a:ext>
          </a:extLst>
        </xdr:cNvPr>
        <xdr:cNvPicPr>
          <a:picLocks noChangeAspect="1"/>
        </xdr:cNvPicPr>
      </xdr:nvPicPr>
      <xdr:blipFill>
        <a:blip xmlns:r="http://schemas.openxmlformats.org/officeDocument/2006/relationships" r:embed="rId1"/>
        <a:stretch>
          <a:fillRect/>
        </a:stretch>
      </xdr:blipFill>
      <xdr:spPr>
        <a:xfrm>
          <a:off x="1879335" y="371108"/>
          <a:ext cx="3109344" cy="906441"/>
        </a:xfrm>
        <a:prstGeom prst="rect">
          <a:avLst/>
        </a:prstGeom>
      </xdr:spPr>
    </xdr:pic>
    <xdr:clientData/>
  </xdr:twoCellAnchor>
  <xdr:oneCellAnchor>
    <xdr:from>
      <xdr:col>1</xdr:col>
      <xdr:colOff>38100</xdr:colOff>
      <xdr:row>7</xdr:row>
      <xdr:rowOff>155574</xdr:rowOff>
    </xdr:from>
    <xdr:ext cx="6076950" cy="5847755"/>
    <xdr:sp macro="" textlink="">
      <xdr:nvSpPr>
        <xdr:cNvPr id="3" name="ZoneTexte 2">
          <a:extLst>
            <a:ext uri="{FF2B5EF4-FFF2-40B4-BE49-F238E27FC236}">
              <a16:creationId xmlns:a16="http://schemas.microsoft.com/office/drawing/2014/main" id="{009C838C-62A8-3C31-F45E-14103FA92D52}"/>
            </a:ext>
          </a:extLst>
        </xdr:cNvPr>
        <xdr:cNvSpPr txBox="1"/>
      </xdr:nvSpPr>
      <xdr:spPr>
        <a:xfrm>
          <a:off x="276225" y="1498599"/>
          <a:ext cx="6076950" cy="584775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just" rtl="0" eaLnBrk="1" fontAlgn="auto" latinLnBrk="0" hangingPunct="1"/>
          <a:r>
            <a:rPr lang="en-US" sz="1100" b="0" i="0" baseline="0">
              <a:solidFill>
                <a:srgbClr val="786E64"/>
              </a:solidFill>
              <a:effectLst/>
              <a:latin typeface="Barlow" panose="00000500000000000000" pitchFamily="2" charset="0"/>
              <a:ea typeface="+mn-ea"/>
              <a:cs typeface="+mn-cs"/>
            </a:rPr>
            <a:t>This presentation is for discussion purposes only. The information contained herein may not be reproduced or used in whole or in part for any other purpose. This presentation does not constitute an offer or solicitation by or on behalf of Bpifrance to subscribe for or purchase any notes issued or to be issued by Bpifrance.</a:t>
          </a:r>
        </a:p>
        <a:p>
          <a:pPr algn="just" rtl="0" eaLnBrk="1" fontAlgn="auto" latinLnBrk="0" hangingPunct="1"/>
          <a:endParaRPr lang="en-US" sz="1100" b="0" i="0" baseline="0">
            <a:solidFill>
              <a:srgbClr val="786E64"/>
            </a:solidFill>
            <a:effectLst/>
            <a:latin typeface="Barlow" panose="00000500000000000000" pitchFamily="2" charset="0"/>
            <a:ea typeface="+mn-ea"/>
            <a:cs typeface="+mn-cs"/>
          </a:endParaRPr>
        </a:p>
        <a:p>
          <a:pPr algn="just" rtl="0" eaLnBrk="1" fontAlgn="auto" latinLnBrk="0" hangingPunct="1"/>
          <a:r>
            <a:rPr lang="en-US" sz="1100" b="0" i="0" baseline="0">
              <a:solidFill>
                <a:srgbClr val="786E64"/>
              </a:solidFill>
              <a:effectLst/>
              <a:latin typeface="Barlow" panose="00000500000000000000" pitchFamily="2" charset="0"/>
              <a:ea typeface="+mn-ea"/>
              <a:cs typeface="+mn-cs"/>
            </a:rPr>
            <a:t>This presentation is not intended to provide an evaluation of Bpifrance’s financial position nor any valuation of the notes issued or to be issued by Bpifrance, and should not be considered as a recommendation to purchase any notes issued or to be issued by Bpifrance. Any projection, forecast, estimate or other forward-looking statement in this document only illustrates hypothetical performance under specified assumptions of events and/or conditions. Such projections, forecasts, estimates or other forward-looking statements are not a representation of future performance. The figures presented in this document have been taken from duly validated internal sources and Universal Registration Document.</a:t>
          </a:r>
        </a:p>
        <a:p>
          <a:pPr algn="just" rtl="0" eaLnBrk="1" fontAlgn="auto" latinLnBrk="0" hangingPunct="1"/>
          <a:endParaRPr lang="en-US" sz="1100" b="0" i="0" baseline="0">
            <a:solidFill>
              <a:srgbClr val="786E64"/>
            </a:solidFill>
            <a:effectLst/>
            <a:latin typeface="Barlow" panose="00000500000000000000" pitchFamily="2" charset="0"/>
            <a:ea typeface="+mn-ea"/>
            <a:cs typeface="+mn-cs"/>
          </a:endParaRPr>
        </a:p>
        <a:p>
          <a:pPr algn="just" rtl="0" eaLnBrk="1" fontAlgn="auto" latinLnBrk="0" hangingPunct="1"/>
          <a:r>
            <a:rPr lang="en-US" sz="1100" b="0" i="0" baseline="0">
              <a:solidFill>
                <a:srgbClr val="786E64"/>
              </a:solidFill>
              <a:effectLst/>
              <a:latin typeface="Barlow" panose="00000500000000000000" pitchFamily="2" charset="0"/>
              <a:ea typeface="+mn-ea"/>
              <a:cs typeface="+mn-cs"/>
            </a:rPr>
            <a:t>This presentation may be updated, revised, verified, supplemented and amended, and the information contained herein may change materially. Bpifrance is under no obligation to update or keep current the information contained in this presentation or in the presentation to which it relates, and any opinions expressed therein are subject to change without notice. No forward-looking statements will be updated retrospectively. Such statements are valid on the date of publication and may be superseded. </a:t>
          </a:r>
        </a:p>
        <a:p>
          <a:pPr algn="just" rtl="0" eaLnBrk="1" fontAlgn="auto" latinLnBrk="0" hangingPunct="1"/>
          <a:endParaRPr lang="en-US" sz="1100" b="0" i="0" baseline="0">
            <a:solidFill>
              <a:srgbClr val="786E64"/>
            </a:solidFill>
            <a:effectLst/>
            <a:latin typeface="Barlow" panose="00000500000000000000" pitchFamily="2" charset="0"/>
            <a:ea typeface="+mn-ea"/>
            <a:cs typeface="+mn-cs"/>
          </a:endParaRPr>
        </a:p>
        <a:p>
          <a:pPr algn="just" rtl="0" eaLnBrk="1" fontAlgn="auto" latinLnBrk="0" hangingPunct="1"/>
          <a:r>
            <a:rPr lang="en-US" sz="1100" b="0" i="0" baseline="0">
              <a:solidFill>
                <a:srgbClr val="786E64"/>
              </a:solidFill>
              <a:effectLst/>
              <a:latin typeface="Barlow" panose="00000500000000000000" pitchFamily="2" charset="0"/>
              <a:ea typeface="+mn-ea"/>
              <a:cs typeface="+mn-cs"/>
            </a:rPr>
            <a:t>All persons who read this presentation should independently evaluate the relevance of the information contained herein, make their own independent assessment of Bpifrance and determine whether to participate in any potential transaction, and consult their own advisors on legal, tax or other aspects, as deemed necessary. More detailed information on the potential risks that could affect Bpifrance can be found in the Universal Registration Document and Bpifrance Base Prospectus as supplemented, both filed with the French Autorité des Marchés Financiers (“AMF”) .</a:t>
          </a:r>
        </a:p>
        <a:p>
          <a:pPr algn="just" rtl="0" eaLnBrk="1" fontAlgn="auto" latinLnBrk="0" hangingPunct="1"/>
          <a:endParaRPr lang="en-US" sz="1100" b="0" i="0" baseline="0">
            <a:solidFill>
              <a:srgbClr val="786E64"/>
            </a:solidFill>
            <a:effectLst/>
            <a:latin typeface="Barlow" panose="00000500000000000000" pitchFamily="2" charset="0"/>
            <a:ea typeface="+mn-ea"/>
            <a:cs typeface="+mn-cs"/>
          </a:endParaRPr>
        </a:p>
        <a:p>
          <a:pPr algn="just" rtl="0" eaLnBrk="1" fontAlgn="auto" latinLnBrk="0" hangingPunct="1"/>
          <a:r>
            <a:rPr lang="en-US" sz="1100" b="0" i="0" baseline="0">
              <a:solidFill>
                <a:srgbClr val="786E64"/>
              </a:solidFill>
              <a:effectLst/>
              <a:latin typeface="Barlow" panose="00000500000000000000" pitchFamily="2" charset="0"/>
              <a:ea typeface="+mn-ea"/>
              <a:cs typeface="+mn-cs"/>
            </a:rPr>
            <a:t>Bpifrance is pleased to provide you the figures of its investor presentation in order to facilitate your understanding and analysis. </a:t>
          </a:r>
        </a:p>
        <a:p>
          <a:pPr algn="just" rtl="0" eaLnBrk="1" fontAlgn="auto" latinLnBrk="0" hangingPunct="1"/>
          <a:endParaRPr lang="en-US" sz="1100" b="0" i="0" baseline="0">
            <a:solidFill>
              <a:srgbClr val="786E64"/>
            </a:solidFill>
            <a:effectLst/>
            <a:latin typeface="Barlow" panose="00000500000000000000" pitchFamily="2" charset="0"/>
            <a:ea typeface="+mn-ea"/>
            <a:cs typeface="+mn-cs"/>
          </a:endParaRPr>
        </a:p>
        <a:p>
          <a:endParaRPr lang="fr-FR" sz="1100">
            <a:solidFill>
              <a:srgbClr val="786E64"/>
            </a:solidFill>
            <a:latin typeface="Barlow" panose="00000500000000000000" pitchFamily="2" charset="0"/>
          </a:endParaRP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1</xdr:col>
      <xdr:colOff>339725</xdr:colOff>
      <xdr:row>4</xdr:row>
      <xdr:rowOff>125606</xdr:rowOff>
    </xdr:from>
    <xdr:to>
      <xdr:col>6</xdr:col>
      <xdr:colOff>2540000</xdr:colOff>
      <xdr:row>6</xdr:row>
      <xdr:rowOff>10214</xdr:rowOff>
    </xdr:to>
    <xdr:sp macro="" textlink="">
      <xdr:nvSpPr>
        <xdr:cNvPr id="2" name="Espace réservé du contenu 7">
          <a:extLst>
            <a:ext uri="{FF2B5EF4-FFF2-40B4-BE49-F238E27FC236}">
              <a16:creationId xmlns:a16="http://schemas.microsoft.com/office/drawing/2014/main" id="{EA040F5B-3737-4C35-B1F9-F22EC430430C}"/>
            </a:ext>
          </a:extLst>
        </xdr:cNvPr>
        <xdr:cNvSpPr txBox="1">
          <a:spLocks/>
        </xdr:cNvSpPr>
      </xdr:nvSpPr>
      <xdr:spPr bwMode="gray">
        <a:xfrm>
          <a:off x="581025" y="900306"/>
          <a:ext cx="12334875" cy="240208"/>
        </a:xfrm>
        <a:prstGeom prst="roundRect">
          <a:avLst/>
        </a:prstGeom>
        <a:solidFill>
          <a:schemeClr val="bg1">
            <a:lumMod val="95000"/>
          </a:schemeClr>
        </a:solidFill>
        <a:ln>
          <a:solidFill>
            <a:srgbClr val="FFCD00"/>
          </a:solidFill>
          <a:prstDash val="dash"/>
        </a:ln>
      </xdr:spPr>
      <xdr:txBody>
        <a:bodyPr vert="horz" wrap="square" lIns="90000" tIns="0" rIns="90000" bIns="0" rtlCol="0" anchor="ctr">
          <a:spAutoFit/>
        </a:bodyPr>
        <a:lstStyle>
          <a:defPPr>
            <a:defRPr lang="fr-F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lvl="2" indent="0" algn="just">
            <a:buNone/>
          </a:pPr>
          <a:r>
            <a:rPr lang="en-US" altLang="fr-FR" sz="1400">
              <a:solidFill>
                <a:srgbClr val="786E64"/>
              </a:solidFill>
              <a:latin typeface="Helvetica Neue Light"/>
            </a:rPr>
            <a:t>Bpifrance Target Figures from 2024 to 2028</a:t>
          </a:r>
        </a:p>
      </xdr:txBody>
    </xdr:sp>
    <xdr:clientData/>
  </xdr:twoCellAnchor>
  <xdr:twoCellAnchor>
    <xdr:from>
      <xdr:col>1</xdr:col>
      <xdr:colOff>339725</xdr:colOff>
      <xdr:row>33</xdr:row>
      <xdr:rowOff>125606</xdr:rowOff>
    </xdr:from>
    <xdr:to>
      <xdr:col>6</xdr:col>
      <xdr:colOff>2540000</xdr:colOff>
      <xdr:row>35</xdr:row>
      <xdr:rowOff>10214</xdr:rowOff>
    </xdr:to>
    <xdr:sp macro="" textlink="">
      <xdr:nvSpPr>
        <xdr:cNvPr id="7" name="Espace réservé du contenu 7">
          <a:extLst>
            <a:ext uri="{FF2B5EF4-FFF2-40B4-BE49-F238E27FC236}">
              <a16:creationId xmlns:a16="http://schemas.microsoft.com/office/drawing/2014/main" id="{9CFC5D1E-8703-4678-BDF1-B3D2374B9FE9}"/>
            </a:ext>
          </a:extLst>
        </xdr:cNvPr>
        <xdr:cNvSpPr txBox="1">
          <a:spLocks/>
        </xdr:cNvSpPr>
      </xdr:nvSpPr>
      <xdr:spPr bwMode="gray">
        <a:xfrm>
          <a:off x="581025" y="5853306"/>
          <a:ext cx="12334875" cy="240208"/>
        </a:xfrm>
        <a:prstGeom prst="roundRect">
          <a:avLst/>
        </a:prstGeom>
        <a:solidFill>
          <a:schemeClr val="bg1">
            <a:lumMod val="95000"/>
          </a:schemeClr>
        </a:solidFill>
        <a:ln>
          <a:solidFill>
            <a:srgbClr val="FFCD00"/>
          </a:solidFill>
          <a:prstDash val="dash"/>
        </a:ln>
      </xdr:spPr>
      <xdr:txBody>
        <a:bodyPr vert="horz" wrap="square" lIns="90000" tIns="0" rIns="90000" bIns="0" rtlCol="0" anchor="ctr">
          <a:spAutoFit/>
        </a:bodyPr>
        <a:lstStyle>
          <a:defPPr>
            <a:defRPr lang="fr-F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lvl="2" indent="0" algn="just">
            <a:buNone/>
          </a:pPr>
          <a:r>
            <a:rPr lang="en-US" altLang="fr-FR" sz="1400">
              <a:solidFill>
                <a:srgbClr val="786E64"/>
              </a:solidFill>
              <a:latin typeface="Helvetica Neue Light"/>
            </a:rPr>
            <a:t>Bpifrance, A well-established network in the heart of the French regions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730250</xdr:colOff>
      <xdr:row>26</xdr:row>
      <xdr:rowOff>2328</xdr:rowOff>
    </xdr:from>
    <xdr:to>
      <xdr:col>6</xdr:col>
      <xdr:colOff>2540000</xdr:colOff>
      <xdr:row>28</xdr:row>
      <xdr:rowOff>133493</xdr:rowOff>
    </xdr:to>
    <xdr:sp macro="" textlink="">
      <xdr:nvSpPr>
        <xdr:cNvPr id="11" name="Espace réservé du contenu 7">
          <a:extLst>
            <a:ext uri="{FF2B5EF4-FFF2-40B4-BE49-F238E27FC236}">
              <a16:creationId xmlns:a16="http://schemas.microsoft.com/office/drawing/2014/main" id="{00000000-0008-0000-0000-00000B000000}"/>
            </a:ext>
          </a:extLst>
        </xdr:cNvPr>
        <xdr:cNvSpPr txBox="1">
          <a:spLocks/>
        </xdr:cNvSpPr>
      </xdr:nvSpPr>
      <xdr:spPr bwMode="gray">
        <a:xfrm>
          <a:off x="984250" y="589703"/>
          <a:ext cx="12652375" cy="480415"/>
        </a:xfrm>
        <a:prstGeom prst="roundRect">
          <a:avLst/>
        </a:prstGeom>
        <a:solidFill>
          <a:schemeClr val="bg1">
            <a:lumMod val="95000"/>
          </a:schemeClr>
        </a:solidFill>
        <a:ln>
          <a:solidFill>
            <a:srgbClr val="FFCD00"/>
          </a:solidFill>
          <a:prstDash val="dash"/>
        </a:ln>
      </xdr:spPr>
      <xdr:txBody>
        <a:bodyPr vert="horz" wrap="square" lIns="90000" tIns="0" rIns="90000" bIns="0" rtlCol="0" anchor="ctr">
          <a:spAutoFit/>
        </a:bodyPr>
        <a:lstStyle>
          <a:defPPr>
            <a:defRPr lang="fr-F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lvl="2" indent="0" algn="just">
            <a:buNone/>
          </a:pPr>
          <a:r>
            <a:rPr lang="en-US" altLang="fr-FR" sz="1400">
              <a:solidFill>
                <a:srgbClr val="786E64"/>
              </a:solidFill>
              <a:latin typeface="Helvetica Neue Light"/>
            </a:rPr>
            <a:t>Bpifrance</a:t>
          </a:r>
          <a:r>
            <a:rPr lang="en-US" altLang="fr-FR" sz="1400" b="1">
              <a:solidFill>
                <a:srgbClr val="786E64"/>
              </a:solidFill>
              <a:latin typeface="Helvetica Neue Light"/>
            </a:rPr>
            <a:t> systematically </a:t>
          </a:r>
          <a:r>
            <a:rPr lang="en-US" altLang="fr-FR" sz="1400">
              <a:solidFill>
                <a:srgbClr val="786E64"/>
              </a:solidFill>
              <a:latin typeface="Helvetica Neue Light"/>
            </a:rPr>
            <a:t>seeks to act</a:t>
          </a:r>
          <a:r>
            <a:rPr lang="en-US" altLang="fr-FR" sz="1400" b="1">
              <a:solidFill>
                <a:srgbClr val="786E64"/>
              </a:solidFill>
              <a:latin typeface="Helvetica Neue Light"/>
            </a:rPr>
            <a:t> in co-financing </a:t>
          </a:r>
          <a:r>
            <a:rPr lang="en-US" altLang="fr-FR" sz="1400">
              <a:solidFill>
                <a:srgbClr val="786E64"/>
              </a:solidFill>
              <a:latin typeface="Helvetica Neue Light"/>
            </a:rPr>
            <a:t>and</a:t>
          </a:r>
          <a:r>
            <a:rPr lang="en-US" altLang="fr-FR" sz="1400" b="1">
              <a:solidFill>
                <a:srgbClr val="786E64"/>
              </a:solidFill>
              <a:latin typeface="Helvetica Neue Light"/>
            </a:rPr>
            <a:t> risk sharing </a:t>
          </a:r>
          <a:r>
            <a:rPr lang="en-US" altLang="fr-FR" sz="1400">
              <a:solidFill>
                <a:srgbClr val="786E64"/>
              </a:solidFill>
              <a:latin typeface="Helvetica Neue Light"/>
            </a:rPr>
            <a:t>with private banks, to finance companies, regardless of their size or sector, in a logic of triggering bank financing. </a:t>
          </a:r>
        </a:p>
      </xdr:txBody>
    </xdr:sp>
    <xdr:clientData/>
  </xdr:twoCellAnchor>
  <xdr:twoCellAnchor>
    <xdr:from>
      <xdr:col>2</xdr:col>
      <xdr:colOff>95249</xdr:colOff>
      <xdr:row>43</xdr:row>
      <xdr:rowOff>152208</xdr:rowOff>
    </xdr:from>
    <xdr:to>
      <xdr:col>6</xdr:col>
      <xdr:colOff>1743074</xdr:colOff>
      <xdr:row>46</xdr:row>
      <xdr:rowOff>94741</xdr:rowOff>
    </xdr:to>
    <xdr:sp macro="" textlink="">
      <xdr:nvSpPr>
        <xdr:cNvPr id="12" name="Espace réservé du contenu 7">
          <a:extLst>
            <a:ext uri="{FF2B5EF4-FFF2-40B4-BE49-F238E27FC236}">
              <a16:creationId xmlns:a16="http://schemas.microsoft.com/office/drawing/2014/main" id="{00000000-0008-0000-0000-00000C000000}"/>
            </a:ext>
          </a:extLst>
        </xdr:cNvPr>
        <xdr:cNvSpPr txBox="1">
          <a:spLocks/>
        </xdr:cNvSpPr>
      </xdr:nvSpPr>
      <xdr:spPr bwMode="gray">
        <a:xfrm>
          <a:off x="711573" y="3704473"/>
          <a:ext cx="11721913" cy="480415"/>
        </a:xfrm>
        <a:prstGeom prst="roundRect">
          <a:avLst/>
        </a:prstGeom>
        <a:solidFill>
          <a:schemeClr val="bg1">
            <a:lumMod val="95000"/>
          </a:schemeClr>
        </a:solidFill>
        <a:ln>
          <a:solidFill>
            <a:srgbClr val="FFCD00"/>
          </a:solidFill>
          <a:prstDash val="dash"/>
        </a:ln>
      </xdr:spPr>
      <xdr:txBody>
        <a:bodyPr vert="horz" wrap="square" lIns="90000" tIns="0" rIns="90000" bIns="0" rtlCol="0" anchor="ctr">
          <a:spAutoFit/>
        </a:bodyPr>
        <a:lstStyle>
          <a:defPPr>
            <a:defRPr lang="fr-F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rtl="0" eaLnBrk="1" latinLnBrk="0" hangingPunct="1"/>
          <a:r>
            <a:rPr lang="fr-FR" sz="1400" b="1" kern="1200">
              <a:solidFill>
                <a:srgbClr val="786E64"/>
              </a:solidFill>
              <a:latin typeface="Helvetica Neue Light"/>
              <a:ea typeface="+mn-ea"/>
              <a:cs typeface="+mn-cs"/>
            </a:rPr>
            <a:t>Financing innovation</a:t>
          </a:r>
          <a:r>
            <a:rPr lang="fr-FR" sz="1400" kern="1200">
              <a:solidFill>
                <a:srgbClr val="786E64"/>
              </a:solidFill>
              <a:latin typeface="Helvetica Neue Light"/>
              <a:ea typeface="+mn-ea"/>
              <a:cs typeface="+mn-cs"/>
            </a:rPr>
            <a:t> is a general interest mission, written into the statutes of Bpifrance, and </a:t>
          </a:r>
          <a:r>
            <a:rPr lang="en-US" sz="1400" kern="1200">
              <a:solidFill>
                <a:srgbClr val="786E64"/>
              </a:solidFill>
              <a:latin typeface="Helvetica Neue Light"/>
              <a:ea typeface="+mn-ea"/>
              <a:cs typeface="+mn-cs"/>
            </a:rPr>
            <a:t>financed by French State subsidies, the French Regions and Europe</a:t>
          </a:r>
          <a:r>
            <a:rPr lang="fr-FR" sz="1400" kern="1200">
              <a:solidFill>
                <a:srgbClr val="786E64"/>
              </a:solidFill>
              <a:latin typeface="Helvetica Neue Light"/>
              <a:ea typeface="+mn-ea"/>
              <a:cs typeface="+mn-cs"/>
            </a:rPr>
            <a:t>. </a:t>
          </a:r>
        </a:p>
      </xdr:txBody>
    </xdr:sp>
    <xdr:clientData/>
  </xdr:twoCellAnchor>
  <xdr:twoCellAnchor>
    <xdr:from>
      <xdr:col>2</xdr:col>
      <xdr:colOff>3360</xdr:colOff>
      <xdr:row>60</xdr:row>
      <xdr:rowOff>156435</xdr:rowOff>
    </xdr:from>
    <xdr:to>
      <xdr:col>6</xdr:col>
      <xdr:colOff>2571749</xdr:colOff>
      <xdr:row>63</xdr:row>
      <xdr:rowOff>168207</xdr:rowOff>
    </xdr:to>
    <xdr:sp macro="" textlink="">
      <xdr:nvSpPr>
        <xdr:cNvPr id="13" name="Espace réservé du contenu 7">
          <a:extLst>
            <a:ext uri="{FF2B5EF4-FFF2-40B4-BE49-F238E27FC236}">
              <a16:creationId xmlns:a16="http://schemas.microsoft.com/office/drawing/2014/main" id="{00000000-0008-0000-0000-00000D000000}"/>
            </a:ext>
          </a:extLst>
        </xdr:cNvPr>
        <xdr:cNvSpPr txBox="1">
          <a:spLocks/>
        </xdr:cNvSpPr>
      </xdr:nvSpPr>
      <xdr:spPr bwMode="gray">
        <a:xfrm>
          <a:off x="619684" y="6835141"/>
          <a:ext cx="12642477" cy="549654"/>
        </a:xfrm>
        <a:prstGeom prst="roundRect">
          <a:avLst/>
        </a:prstGeom>
        <a:solidFill>
          <a:schemeClr val="bg1">
            <a:lumMod val="95000"/>
          </a:schemeClr>
        </a:solidFill>
        <a:ln>
          <a:solidFill>
            <a:srgbClr val="FFCD00"/>
          </a:solidFill>
          <a:prstDash val="dash"/>
        </a:ln>
      </xdr:spPr>
      <xdr:txBody>
        <a:bodyPr vert="horz" wrap="square" lIns="90000" tIns="0" rIns="90000" bIns="0" rtlCol="0" anchor="ctr">
          <a:spAutoFit/>
        </a:bodyPr>
        <a:lstStyle>
          <a:defPPr>
            <a:defRPr lang="fr-F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just">
            <a:lnSpc>
              <a:spcPct val="120000"/>
            </a:lnSpc>
          </a:pPr>
          <a:r>
            <a:rPr lang="en-US" altLang="fr-FR" sz="1400">
              <a:solidFill>
                <a:srgbClr val="786E64"/>
              </a:solidFill>
              <a:latin typeface="Helvetica Neue Light"/>
            </a:rPr>
            <a:t>B</a:t>
          </a:r>
          <a:r>
            <a:rPr lang="en-US" sz="1400">
              <a:solidFill>
                <a:srgbClr val="786E64"/>
              </a:solidFill>
              <a:latin typeface="Helvetica Neue Light"/>
            </a:rPr>
            <a:t>pifrance’s guarantee activity has two aspects: </a:t>
          </a:r>
          <a:r>
            <a:rPr lang="en-US" sz="1400" b="1">
              <a:solidFill>
                <a:srgbClr val="786E64"/>
              </a:solidFill>
              <a:latin typeface="Helvetica Neue Light"/>
            </a:rPr>
            <a:t>offering guarantee </a:t>
          </a:r>
          <a:r>
            <a:rPr lang="en-US" sz="1400">
              <a:solidFill>
                <a:srgbClr val="786E64"/>
              </a:solidFill>
              <a:latin typeface="Helvetica Neue Light"/>
            </a:rPr>
            <a:t>through guarantee funds and </a:t>
          </a:r>
          <a:r>
            <a:rPr lang="en-US" sz="1400" b="1">
              <a:solidFill>
                <a:srgbClr val="786E64"/>
              </a:solidFill>
              <a:latin typeface="Helvetica Neue Light"/>
            </a:rPr>
            <a:t>managing the State Guarantee Loans</a:t>
          </a:r>
          <a:r>
            <a:rPr lang="fr-FR" sz="1400" baseline="30000">
              <a:solidFill>
                <a:srgbClr val="786E64"/>
              </a:solidFill>
              <a:latin typeface="Helvetica Neue Light"/>
            </a:rPr>
            <a:t>1</a:t>
          </a:r>
          <a:r>
            <a:rPr lang="en-US" sz="1400">
              <a:solidFill>
                <a:srgbClr val="786E64"/>
              </a:solidFill>
              <a:latin typeface="Helvetica Neue Light"/>
            </a:rPr>
            <a:t> on behalf of the French State. </a:t>
          </a:r>
        </a:p>
      </xdr:txBody>
    </xdr:sp>
    <xdr:clientData/>
  </xdr:twoCellAnchor>
  <xdr:twoCellAnchor>
    <xdr:from>
      <xdr:col>1</xdr:col>
      <xdr:colOff>314325</xdr:colOff>
      <xdr:row>81</xdr:row>
      <xdr:rowOff>19504</xdr:rowOff>
    </xdr:from>
    <xdr:to>
      <xdr:col>7</xdr:col>
      <xdr:colOff>592882</xdr:colOff>
      <xdr:row>82</xdr:row>
      <xdr:rowOff>75043</xdr:rowOff>
    </xdr:to>
    <xdr:sp macro="" textlink="">
      <xdr:nvSpPr>
        <xdr:cNvPr id="14" name="Espace réservé du contenu 7">
          <a:extLst>
            <a:ext uri="{FF2B5EF4-FFF2-40B4-BE49-F238E27FC236}">
              <a16:creationId xmlns:a16="http://schemas.microsoft.com/office/drawing/2014/main" id="{00000000-0008-0000-0000-00000E000000}"/>
            </a:ext>
          </a:extLst>
        </xdr:cNvPr>
        <xdr:cNvSpPr txBox="1">
          <a:spLocks/>
        </xdr:cNvSpPr>
      </xdr:nvSpPr>
      <xdr:spPr bwMode="gray">
        <a:xfrm>
          <a:off x="557310" y="15395575"/>
          <a:ext cx="14711848" cy="240208"/>
        </a:xfrm>
        <a:prstGeom prst="roundRect">
          <a:avLst/>
        </a:prstGeom>
        <a:solidFill>
          <a:schemeClr val="bg1">
            <a:lumMod val="95000"/>
          </a:schemeClr>
        </a:solidFill>
        <a:ln>
          <a:solidFill>
            <a:srgbClr val="FFCD00"/>
          </a:solidFill>
          <a:prstDash val="dash"/>
        </a:ln>
      </xdr:spPr>
      <xdr:txBody>
        <a:bodyPr vert="horz" wrap="square" lIns="90000" tIns="0" rIns="90000" bIns="0" rtlCol="0" anchor="ctr">
          <a:spAutoFit/>
        </a:bodyPr>
        <a:lstStyle>
          <a:defPPr>
            <a:defRPr lang="fr-F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lvl="2" indent="0" algn="just">
            <a:buNone/>
          </a:pPr>
          <a:r>
            <a:rPr lang="en-US" sz="1400">
              <a:solidFill>
                <a:srgbClr val="786E64"/>
              </a:solidFill>
              <a:latin typeface="Helvetica Neue Light" panose="020B0604020202020204"/>
              <a:cs typeface="Helvetica"/>
            </a:rPr>
            <a:t>Bpifrance manages its own equity funds (73% of its AuM) but also manages funds on behalf of third parties (27% of its AuM).</a:t>
          </a:r>
          <a:r>
            <a:rPr lang="en-US" sz="1400" baseline="0">
              <a:solidFill>
                <a:srgbClr val="786E64"/>
              </a:solidFill>
              <a:latin typeface="Helvetica Neue Light" panose="020B0604020202020204"/>
              <a:cs typeface="Helvetica"/>
            </a:rPr>
            <a:t> </a:t>
          </a:r>
          <a:r>
            <a:rPr lang="en-US" sz="1400">
              <a:solidFill>
                <a:srgbClr val="786E64"/>
              </a:solidFill>
              <a:latin typeface="Helvetica Neue Light" panose="020B0604020202020204"/>
              <a:cs typeface="Helvetica"/>
            </a:rPr>
            <a:t>Bpifrance acts as a </a:t>
          </a:r>
          <a:r>
            <a:rPr lang="en-US" sz="1400" b="1">
              <a:solidFill>
                <a:srgbClr val="786E64"/>
              </a:solidFill>
              <a:latin typeface="Helvetica Neue Light" panose="020B0604020202020204"/>
              <a:cs typeface="Helvetica"/>
            </a:rPr>
            <a:t>sound, knowledgeable and patient investor</a:t>
          </a:r>
          <a:r>
            <a:rPr lang="en-US" sz="1400">
              <a:solidFill>
                <a:srgbClr val="786E64"/>
              </a:solidFill>
              <a:latin typeface="Helvetica Neue Light" panose="020B0604020202020204"/>
              <a:cs typeface="Helvetica"/>
            </a:rPr>
            <a:t>. </a:t>
          </a:r>
          <a:endParaRPr lang="en-US" sz="1600" b="1">
            <a:solidFill>
              <a:srgbClr val="786E64"/>
            </a:solidFill>
            <a:latin typeface="Helvetica Neue Light"/>
          </a:endParaRPr>
        </a:p>
      </xdr:txBody>
    </xdr:sp>
    <xdr:clientData/>
  </xdr:twoCellAnchor>
  <xdr:twoCellAnchor>
    <xdr:from>
      <xdr:col>2</xdr:col>
      <xdr:colOff>0</xdr:colOff>
      <xdr:row>100</xdr:row>
      <xdr:rowOff>165814</xdr:rowOff>
    </xdr:from>
    <xdr:to>
      <xdr:col>6</xdr:col>
      <xdr:colOff>1685925</xdr:colOff>
      <xdr:row>102</xdr:row>
      <xdr:rowOff>36685</xdr:rowOff>
    </xdr:to>
    <xdr:sp macro="" textlink="">
      <xdr:nvSpPr>
        <xdr:cNvPr id="15" name="Espace réservé du contenu 7">
          <a:extLst>
            <a:ext uri="{FF2B5EF4-FFF2-40B4-BE49-F238E27FC236}">
              <a16:creationId xmlns:a16="http://schemas.microsoft.com/office/drawing/2014/main" id="{00000000-0008-0000-0000-00000F000000}"/>
            </a:ext>
          </a:extLst>
        </xdr:cNvPr>
        <xdr:cNvSpPr txBox="1">
          <a:spLocks/>
        </xdr:cNvSpPr>
      </xdr:nvSpPr>
      <xdr:spPr bwMode="gray">
        <a:xfrm>
          <a:off x="583163" y="19167217"/>
          <a:ext cx="12902099" cy="240208"/>
        </a:xfrm>
        <a:prstGeom prst="roundRect">
          <a:avLst/>
        </a:prstGeom>
        <a:solidFill>
          <a:schemeClr val="bg1">
            <a:lumMod val="95000"/>
          </a:schemeClr>
        </a:solidFill>
        <a:ln>
          <a:solidFill>
            <a:srgbClr val="FFCD00"/>
          </a:solidFill>
          <a:prstDash val="dash"/>
        </a:ln>
      </xdr:spPr>
      <xdr:txBody>
        <a:bodyPr vert="horz" wrap="square" lIns="90000" tIns="0" rIns="90000" bIns="0" rtlCol="0" anchor="ctr">
          <a:spAutoFit/>
        </a:bodyPr>
        <a:lstStyle>
          <a:defPPr>
            <a:defRPr lang="fr-F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lvl="2" indent="0" algn="just">
            <a:spcAft>
              <a:spcPts val="600"/>
            </a:spcAft>
            <a:buNone/>
          </a:pPr>
          <a:r>
            <a:rPr lang="en-US" sz="1400">
              <a:solidFill>
                <a:srgbClr val="786E64"/>
              </a:solidFill>
              <a:latin typeface="Helvetica Neue Light" panose="020B0604020202020204"/>
              <a:cs typeface="Helvetica"/>
              <a:sym typeface="Wingdings" panose="05000000000000000000" pitchFamily="2" charset="2"/>
            </a:rPr>
            <a:t>Bpifrance's export activity represents €21bn in 2023, driven by credit insurance (€19bn)</a:t>
          </a:r>
          <a:endParaRPr lang="fr-FR" altLang="fr-FR" sz="1400">
            <a:solidFill>
              <a:srgbClr val="786E64"/>
            </a:solidFill>
            <a:latin typeface="Helvetica Neue Light" panose="020B0604020202020204"/>
          </a:endParaRPr>
        </a:p>
      </xdr:txBody>
    </xdr:sp>
    <xdr:clientData/>
  </xdr:twoCellAnchor>
  <xdr:twoCellAnchor>
    <xdr:from>
      <xdr:col>1</xdr:col>
      <xdr:colOff>339725</xdr:colOff>
      <xdr:row>4</xdr:row>
      <xdr:rowOff>124699</xdr:rowOff>
    </xdr:from>
    <xdr:to>
      <xdr:col>6</xdr:col>
      <xdr:colOff>2540000</xdr:colOff>
      <xdr:row>6</xdr:row>
      <xdr:rowOff>11121</xdr:rowOff>
    </xdr:to>
    <xdr:sp macro="" textlink="">
      <xdr:nvSpPr>
        <xdr:cNvPr id="3" name="Espace réservé du contenu 7">
          <a:extLst>
            <a:ext uri="{FF2B5EF4-FFF2-40B4-BE49-F238E27FC236}">
              <a16:creationId xmlns:a16="http://schemas.microsoft.com/office/drawing/2014/main" id="{24B646F0-17C4-4DAF-AF23-FCF47FDF8B70}"/>
            </a:ext>
          </a:extLst>
        </xdr:cNvPr>
        <xdr:cNvSpPr txBox="1">
          <a:spLocks/>
        </xdr:cNvSpPr>
      </xdr:nvSpPr>
      <xdr:spPr bwMode="gray">
        <a:xfrm>
          <a:off x="584654" y="1104413"/>
          <a:ext cx="12323989" cy="240208"/>
        </a:xfrm>
        <a:prstGeom prst="roundRect">
          <a:avLst/>
        </a:prstGeom>
        <a:solidFill>
          <a:schemeClr val="bg1">
            <a:lumMod val="95000"/>
          </a:schemeClr>
        </a:solidFill>
        <a:ln>
          <a:solidFill>
            <a:srgbClr val="FFCD00"/>
          </a:solidFill>
          <a:prstDash val="dash"/>
        </a:ln>
      </xdr:spPr>
      <xdr:txBody>
        <a:bodyPr vert="horz" wrap="square" lIns="90000" tIns="0" rIns="90000" bIns="0" rtlCol="0" anchor="ctr">
          <a:spAutoFit/>
        </a:bodyPr>
        <a:lstStyle>
          <a:defPPr>
            <a:defRPr lang="fr-F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lvl="2" indent="0" algn="just">
            <a:buNone/>
          </a:pPr>
          <a:r>
            <a:rPr lang="en-US" altLang="fr-FR" sz="1400">
              <a:solidFill>
                <a:srgbClr val="786E64"/>
              </a:solidFill>
              <a:latin typeface="Helvetica Neue Light"/>
            </a:rPr>
            <a:t>A financing continuum, present in every key phase of business development</a:t>
          </a:r>
        </a:p>
      </xdr:txBody>
    </xdr:sp>
    <xdr:clientData/>
  </xdr:twoCellAnchor>
  <xdr:twoCellAnchor>
    <xdr:from>
      <xdr:col>1</xdr:col>
      <xdr:colOff>314325</xdr:colOff>
      <xdr:row>125</xdr:row>
      <xdr:rowOff>17597</xdr:rowOff>
    </xdr:from>
    <xdr:to>
      <xdr:col>7</xdr:col>
      <xdr:colOff>1663700</xdr:colOff>
      <xdr:row>126</xdr:row>
      <xdr:rowOff>76951</xdr:rowOff>
    </xdr:to>
    <xdr:sp macro="" textlink="">
      <xdr:nvSpPr>
        <xdr:cNvPr id="8" name="Espace réservé du contenu 7">
          <a:extLst>
            <a:ext uri="{FF2B5EF4-FFF2-40B4-BE49-F238E27FC236}">
              <a16:creationId xmlns:a16="http://schemas.microsoft.com/office/drawing/2014/main" id="{63A55DDB-7790-434E-BE61-579FC69A3477}"/>
            </a:ext>
          </a:extLst>
        </xdr:cNvPr>
        <xdr:cNvSpPr txBox="1">
          <a:spLocks/>
        </xdr:cNvSpPr>
      </xdr:nvSpPr>
      <xdr:spPr bwMode="gray">
        <a:xfrm>
          <a:off x="555464" y="23504559"/>
          <a:ext cx="12007730" cy="240208"/>
        </a:xfrm>
        <a:prstGeom prst="roundRect">
          <a:avLst/>
        </a:prstGeom>
        <a:solidFill>
          <a:schemeClr val="bg1">
            <a:lumMod val="95000"/>
          </a:schemeClr>
        </a:solidFill>
        <a:ln>
          <a:solidFill>
            <a:srgbClr val="FFCD00"/>
          </a:solidFill>
          <a:prstDash val="dash"/>
        </a:ln>
      </xdr:spPr>
      <xdr:txBody>
        <a:bodyPr vert="horz" wrap="square" lIns="90000" tIns="0" rIns="90000" bIns="0" rtlCol="0" anchor="ctr">
          <a:spAutoFit/>
        </a:bodyPr>
        <a:lstStyle>
          <a:defPPr>
            <a:defRPr lang="fr-F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lvl="2" indent="0" algn="just">
            <a:buNone/>
          </a:pPr>
          <a:r>
            <a:rPr lang="en-US" sz="1400">
              <a:solidFill>
                <a:srgbClr val="786E64"/>
              </a:solidFill>
              <a:latin typeface="Helvetica Neue Light" panose="020B0604020202020204"/>
              <a:cs typeface="Helvetica"/>
            </a:rPr>
            <a:t>Bpifrance has become a </a:t>
          </a:r>
          <a:r>
            <a:rPr lang="en-US" sz="1400" b="1">
              <a:solidFill>
                <a:srgbClr val="786E64"/>
              </a:solidFill>
              <a:latin typeface="Helvetica Neue Light" panose="020B0604020202020204"/>
              <a:cs typeface="Helvetica"/>
            </a:rPr>
            <a:t>full-fledged fintech with digital platforms </a:t>
          </a:r>
          <a:r>
            <a:rPr lang="en-US" sz="1400">
              <a:solidFill>
                <a:srgbClr val="786E64"/>
              </a:solidFill>
              <a:latin typeface="Helvetica Neue Light" panose="020B0604020202020204"/>
              <a:cs typeface="Helvetica"/>
            </a:rPr>
            <a:t>to complement its 50 regional locations</a:t>
          </a:r>
          <a:endParaRPr lang="en-US" sz="1600" b="1">
            <a:solidFill>
              <a:srgbClr val="786E64"/>
            </a:solidFill>
            <a:latin typeface="Helvetica Neue Light"/>
          </a:endParaRPr>
        </a:p>
      </xdr:txBody>
    </xdr:sp>
    <xdr:clientData/>
  </xdr:twoCellAnchor>
  <xdr:twoCellAnchor>
    <xdr:from>
      <xdr:col>1</xdr:col>
      <xdr:colOff>314325</xdr:colOff>
      <xdr:row>140</xdr:row>
      <xdr:rowOff>17597</xdr:rowOff>
    </xdr:from>
    <xdr:to>
      <xdr:col>7</xdr:col>
      <xdr:colOff>1663700</xdr:colOff>
      <xdr:row>141</xdr:row>
      <xdr:rowOff>76951</xdr:rowOff>
    </xdr:to>
    <xdr:sp macro="" textlink="">
      <xdr:nvSpPr>
        <xdr:cNvPr id="9" name="Espace réservé du contenu 7">
          <a:extLst>
            <a:ext uri="{FF2B5EF4-FFF2-40B4-BE49-F238E27FC236}">
              <a16:creationId xmlns:a16="http://schemas.microsoft.com/office/drawing/2014/main" id="{548174B7-594F-4282-9762-1B4AEF021265}"/>
            </a:ext>
          </a:extLst>
        </xdr:cNvPr>
        <xdr:cNvSpPr txBox="1">
          <a:spLocks/>
        </xdr:cNvSpPr>
      </xdr:nvSpPr>
      <xdr:spPr bwMode="gray">
        <a:xfrm>
          <a:off x="555464" y="23504559"/>
          <a:ext cx="12007730" cy="240208"/>
        </a:xfrm>
        <a:prstGeom prst="roundRect">
          <a:avLst/>
        </a:prstGeom>
        <a:solidFill>
          <a:schemeClr val="bg1">
            <a:lumMod val="95000"/>
          </a:schemeClr>
        </a:solidFill>
        <a:ln>
          <a:solidFill>
            <a:srgbClr val="FFCD00"/>
          </a:solidFill>
          <a:prstDash val="dash"/>
        </a:ln>
      </xdr:spPr>
      <xdr:txBody>
        <a:bodyPr vert="horz" wrap="square" lIns="90000" tIns="0" rIns="90000" bIns="0" rtlCol="0" anchor="ctr">
          <a:spAutoFit/>
        </a:bodyPr>
        <a:lstStyle>
          <a:defPPr>
            <a:defRPr lang="fr-F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lvl="2" indent="0" algn="just">
            <a:buNone/>
          </a:pPr>
          <a:r>
            <a:rPr lang="en-US" sz="1400">
              <a:solidFill>
                <a:srgbClr val="786E64"/>
              </a:solidFill>
              <a:latin typeface="Helvetica Neue Light" panose="020B0604020202020204"/>
              <a:cs typeface="Helvetica"/>
            </a:rPr>
            <a:t>Bpifrance Création supports </a:t>
          </a:r>
          <a:r>
            <a:rPr lang="en-US" sz="1400" b="1">
              <a:solidFill>
                <a:srgbClr val="786E64"/>
              </a:solidFill>
              <a:latin typeface="Helvetica Neue Light" panose="020B0604020202020204"/>
              <a:cs typeface="Helvetica"/>
            </a:rPr>
            <a:t>business creation and entrepreneurship in France</a:t>
          </a:r>
          <a:endParaRPr lang="en-US" sz="1600" b="1">
            <a:solidFill>
              <a:srgbClr val="786E64"/>
            </a:solidFill>
            <a:latin typeface="Helvetica Neue Light"/>
          </a:endParaRPr>
        </a:p>
      </xdr:txBody>
    </xdr:sp>
    <xdr:clientData/>
  </xdr:twoCellAnchor>
  <xdr:twoCellAnchor>
    <xdr:from>
      <xdr:col>1</xdr:col>
      <xdr:colOff>314325</xdr:colOff>
      <xdr:row>157</xdr:row>
      <xdr:rowOff>17597</xdr:rowOff>
    </xdr:from>
    <xdr:to>
      <xdr:col>7</xdr:col>
      <xdr:colOff>1663700</xdr:colOff>
      <xdr:row>158</xdr:row>
      <xdr:rowOff>76951</xdr:rowOff>
    </xdr:to>
    <xdr:sp macro="" textlink="">
      <xdr:nvSpPr>
        <xdr:cNvPr id="10" name="Espace réservé du contenu 7">
          <a:extLst>
            <a:ext uri="{FF2B5EF4-FFF2-40B4-BE49-F238E27FC236}">
              <a16:creationId xmlns:a16="http://schemas.microsoft.com/office/drawing/2014/main" id="{588FD85B-092B-4531-B712-76D728097C0D}"/>
            </a:ext>
          </a:extLst>
        </xdr:cNvPr>
        <xdr:cNvSpPr txBox="1">
          <a:spLocks/>
        </xdr:cNvSpPr>
      </xdr:nvSpPr>
      <xdr:spPr bwMode="gray">
        <a:xfrm>
          <a:off x="555464" y="29219559"/>
          <a:ext cx="15781559" cy="240208"/>
        </a:xfrm>
        <a:prstGeom prst="roundRect">
          <a:avLst/>
        </a:prstGeom>
        <a:solidFill>
          <a:schemeClr val="bg1">
            <a:lumMod val="95000"/>
          </a:schemeClr>
        </a:solidFill>
        <a:ln>
          <a:solidFill>
            <a:srgbClr val="FFCD00"/>
          </a:solidFill>
          <a:prstDash val="dash"/>
        </a:ln>
      </xdr:spPr>
      <xdr:txBody>
        <a:bodyPr vert="horz" wrap="square" lIns="90000" tIns="0" rIns="90000" bIns="0" rtlCol="0" anchor="ctr">
          <a:spAutoFit/>
        </a:bodyPr>
        <a:lstStyle>
          <a:defPPr>
            <a:defRPr lang="fr-F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lvl="2" indent="0" algn="just">
            <a:buNone/>
          </a:pPr>
          <a:r>
            <a:rPr lang="en-US" sz="1400" b="1">
              <a:solidFill>
                <a:srgbClr val="786E64"/>
              </a:solidFill>
              <a:latin typeface="Helvetica Neue Light" panose="020B0604020202020204"/>
              <a:cs typeface="Helvetica"/>
            </a:rPr>
            <a:t>Bpifrance Consulting &amp; Coaching programs </a:t>
          </a:r>
          <a:r>
            <a:rPr lang="en-US" sz="1400">
              <a:solidFill>
                <a:srgbClr val="786E64"/>
              </a:solidFill>
              <a:latin typeface="Helvetica Neue Light" panose="020B0604020202020204"/>
              <a:cs typeface="Helvetica"/>
            </a:rPr>
            <a:t>include (i) Accelerators, (ii)</a:t>
          </a:r>
          <a:r>
            <a:rPr lang="en-US" sz="1400" baseline="0">
              <a:solidFill>
                <a:srgbClr val="786E64"/>
              </a:solidFill>
              <a:latin typeface="Helvetica Neue Light" panose="020B0604020202020204"/>
              <a:cs typeface="Helvetica"/>
            </a:rPr>
            <a:t> Consulting programs and (iii) Bpifrance Université.</a:t>
          </a:r>
          <a:endParaRPr lang="en-US" sz="1600" b="1">
            <a:solidFill>
              <a:srgbClr val="786E64"/>
            </a:solidFill>
            <a:latin typeface="Helvetica Neue Light"/>
          </a:endParaRPr>
        </a:p>
      </xdr:txBody>
    </xdr:sp>
    <xdr:clientData/>
  </xdr:twoCellAnchor>
  <xdr:twoCellAnchor>
    <xdr:from>
      <xdr:col>1</xdr:col>
      <xdr:colOff>314325</xdr:colOff>
      <xdr:row>179</xdr:row>
      <xdr:rowOff>78348</xdr:rowOff>
    </xdr:from>
    <xdr:to>
      <xdr:col>7</xdr:col>
      <xdr:colOff>1663700</xdr:colOff>
      <xdr:row>182</xdr:row>
      <xdr:rowOff>16200</xdr:rowOff>
    </xdr:to>
    <xdr:sp macro="" textlink="">
      <xdr:nvSpPr>
        <xdr:cNvPr id="16" name="Espace réservé du contenu 7">
          <a:extLst>
            <a:ext uri="{FF2B5EF4-FFF2-40B4-BE49-F238E27FC236}">
              <a16:creationId xmlns:a16="http://schemas.microsoft.com/office/drawing/2014/main" id="{41AF5239-5046-48A8-B6B3-49B37F182531}"/>
            </a:ext>
          </a:extLst>
        </xdr:cNvPr>
        <xdr:cNvSpPr txBox="1">
          <a:spLocks/>
        </xdr:cNvSpPr>
      </xdr:nvSpPr>
      <xdr:spPr bwMode="gray">
        <a:xfrm>
          <a:off x="555464" y="33741386"/>
          <a:ext cx="15781559" cy="480415"/>
        </a:xfrm>
        <a:prstGeom prst="roundRect">
          <a:avLst/>
        </a:prstGeom>
        <a:solidFill>
          <a:schemeClr val="bg1">
            <a:lumMod val="95000"/>
          </a:schemeClr>
        </a:solidFill>
        <a:ln>
          <a:solidFill>
            <a:srgbClr val="FFCD00"/>
          </a:solidFill>
          <a:prstDash val="dash"/>
        </a:ln>
      </xdr:spPr>
      <xdr:txBody>
        <a:bodyPr vert="horz" wrap="square" lIns="90000" tIns="0" rIns="90000" bIns="0" rtlCol="0" anchor="ctr">
          <a:spAutoFit/>
        </a:bodyPr>
        <a:lstStyle>
          <a:defPPr>
            <a:defRPr lang="fr-F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lvl="2" indent="0" algn="just">
            <a:buNone/>
          </a:pPr>
          <a:r>
            <a:rPr lang="en-US" sz="1400" b="1">
              <a:solidFill>
                <a:srgbClr val="786E64"/>
              </a:solidFill>
              <a:latin typeface="Helvetica Neue Light" panose="020B0604020202020204"/>
              <a:cs typeface="Helvetica"/>
            </a:rPr>
            <a:t>Bpifrance </a:t>
          </a:r>
          <a:r>
            <a:rPr lang="en-US" sz="1400" b="0">
              <a:solidFill>
                <a:srgbClr val="786E64"/>
              </a:solidFill>
              <a:latin typeface="Helvetica Neue Light" panose="020B0604020202020204"/>
              <a:cs typeface="Helvetica"/>
            </a:rPr>
            <a:t>assists businesses of all sizes, primarily micro-businesses, SMEs, and mid-caps, but it also assists large caps that are considered strategic in terms of the national or regional economies, or for employment:</a:t>
          </a:r>
          <a:endParaRPr lang="en-US" sz="1600" b="0">
            <a:solidFill>
              <a:srgbClr val="786E64"/>
            </a:solidFill>
            <a:latin typeface="Helvetica Neue Light"/>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34926</xdr:colOff>
      <xdr:row>4</xdr:row>
      <xdr:rowOff>123943</xdr:rowOff>
    </xdr:from>
    <xdr:to>
      <xdr:col>12</xdr:col>
      <xdr:colOff>311150</xdr:colOff>
      <xdr:row>6</xdr:row>
      <xdr:rowOff>2201</xdr:rowOff>
    </xdr:to>
    <xdr:sp macro="" textlink="">
      <xdr:nvSpPr>
        <xdr:cNvPr id="4" name="Espace réservé du contenu 7">
          <a:extLst>
            <a:ext uri="{FF2B5EF4-FFF2-40B4-BE49-F238E27FC236}">
              <a16:creationId xmlns:a16="http://schemas.microsoft.com/office/drawing/2014/main" id="{00000000-0008-0000-0100-000004000000}"/>
            </a:ext>
          </a:extLst>
        </xdr:cNvPr>
        <xdr:cNvSpPr txBox="1">
          <a:spLocks/>
        </xdr:cNvSpPr>
      </xdr:nvSpPr>
      <xdr:spPr bwMode="gray">
        <a:xfrm>
          <a:off x="654051" y="895468"/>
          <a:ext cx="10629899" cy="240208"/>
        </a:xfrm>
        <a:prstGeom prst="roundRect">
          <a:avLst/>
        </a:prstGeom>
        <a:solidFill>
          <a:schemeClr val="bg1">
            <a:lumMod val="95000"/>
          </a:schemeClr>
        </a:solidFill>
        <a:ln>
          <a:solidFill>
            <a:srgbClr val="FFCD00"/>
          </a:solidFill>
          <a:prstDash val="dash"/>
        </a:ln>
      </xdr:spPr>
      <xdr:txBody>
        <a:bodyPr vert="horz" wrap="square" lIns="90000" tIns="0" rIns="90000" bIns="0" rtlCol="0" anchor="ctr">
          <a:spAutoFit/>
        </a:bodyPr>
        <a:lstStyle>
          <a:defPPr>
            <a:defRPr lang="fr-F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lvl="2" indent="0" algn="just">
            <a:spcAft>
              <a:spcPts val="600"/>
            </a:spcAft>
            <a:buNone/>
          </a:pPr>
          <a:r>
            <a:rPr lang="fr-FR" altLang="fr-FR" sz="1400" b="0">
              <a:solidFill>
                <a:srgbClr val="786E64"/>
              </a:solidFill>
              <a:latin typeface="Helvetica Neue Light" panose="020B0604020202020204"/>
            </a:rPr>
            <a:t>The business unit consolidated balance:</a:t>
          </a:r>
        </a:p>
      </xdr:txBody>
    </xdr:sp>
    <xdr:clientData/>
  </xdr:twoCellAnchor>
  <xdr:twoCellAnchor>
    <xdr:from>
      <xdr:col>2</xdr:col>
      <xdr:colOff>152400</xdr:colOff>
      <xdr:row>22</xdr:row>
      <xdr:rowOff>164244</xdr:rowOff>
    </xdr:from>
    <xdr:to>
      <xdr:col>16</xdr:col>
      <xdr:colOff>473075</xdr:colOff>
      <xdr:row>25</xdr:row>
      <xdr:rowOff>120784</xdr:rowOff>
    </xdr:to>
    <xdr:sp macro="" textlink="">
      <xdr:nvSpPr>
        <xdr:cNvPr id="6" name="Espace réservé du contenu 7">
          <a:extLst>
            <a:ext uri="{FF2B5EF4-FFF2-40B4-BE49-F238E27FC236}">
              <a16:creationId xmlns:a16="http://schemas.microsoft.com/office/drawing/2014/main" id="{00000000-0008-0000-0100-000006000000}"/>
            </a:ext>
          </a:extLst>
        </xdr:cNvPr>
        <xdr:cNvSpPr txBox="1">
          <a:spLocks/>
        </xdr:cNvSpPr>
      </xdr:nvSpPr>
      <xdr:spPr bwMode="gray">
        <a:xfrm>
          <a:off x="771525" y="4240944"/>
          <a:ext cx="13722350" cy="499465"/>
        </a:xfrm>
        <a:prstGeom prst="roundRect">
          <a:avLst/>
        </a:prstGeom>
        <a:solidFill>
          <a:schemeClr val="bg1">
            <a:lumMod val="95000"/>
          </a:schemeClr>
        </a:solidFill>
        <a:ln>
          <a:solidFill>
            <a:srgbClr val="FFCD00"/>
          </a:solidFill>
          <a:prstDash val="dash"/>
        </a:ln>
      </xdr:spPr>
      <xdr:txBody>
        <a:bodyPr vert="horz" wrap="square" lIns="90000" tIns="0" rIns="90000" bIns="0" rtlCol="0" anchor="ctr">
          <a:spAutoFit/>
        </a:bodyPr>
        <a:lstStyle>
          <a:defPPr>
            <a:defRPr lang="fr-F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lvl="2" indent="0" algn="just">
            <a:buNone/>
          </a:pPr>
          <a:r>
            <a:rPr lang="en-US" sz="1400" b="1">
              <a:solidFill>
                <a:srgbClr val="786E64"/>
              </a:solidFill>
              <a:latin typeface="Helvetica Neue Light"/>
            </a:rPr>
            <a:t>Bpifrance</a:t>
          </a:r>
          <a:r>
            <a:rPr lang="en-US" sz="1400">
              <a:solidFill>
                <a:srgbClr val="786E64"/>
              </a:solidFill>
              <a:latin typeface="Helvetica Neue Light"/>
            </a:rPr>
            <a:t> generates a net income of €1.1bn in 2023, a very significative level in a challenging macroeconomic environment. The net income of €1.8bn in 2021 included the Fund of Funds exceptional contribution with €0.9bn in positive portfolio revaluation</a:t>
          </a:r>
          <a:endParaRPr lang="en-US" sz="1050" baseline="30000">
            <a:solidFill>
              <a:srgbClr val="786E64"/>
            </a:solidFill>
            <a:latin typeface="Helvetica Neue Light"/>
          </a:endParaRPr>
        </a:p>
      </xdr:txBody>
    </xdr:sp>
    <xdr:clientData/>
  </xdr:twoCellAnchor>
  <xdr:twoCellAnchor>
    <xdr:from>
      <xdr:col>1</xdr:col>
      <xdr:colOff>330200</xdr:colOff>
      <xdr:row>56</xdr:row>
      <xdr:rowOff>161924</xdr:rowOff>
    </xdr:from>
    <xdr:to>
      <xdr:col>11</xdr:col>
      <xdr:colOff>50799</xdr:colOff>
      <xdr:row>67</xdr:row>
      <xdr:rowOff>8282</xdr:rowOff>
    </xdr:to>
    <xdr:sp macro="" textlink="">
      <xdr:nvSpPr>
        <xdr:cNvPr id="13" name="Espace réservé du contenu 7">
          <a:extLst>
            <a:ext uri="{FF2B5EF4-FFF2-40B4-BE49-F238E27FC236}">
              <a16:creationId xmlns:a16="http://schemas.microsoft.com/office/drawing/2014/main" id="{00000000-0008-0000-0100-00000D000000}"/>
            </a:ext>
          </a:extLst>
        </xdr:cNvPr>
        <xdr:cNvSpPr txBox="1">
          <a:spLocks/>
        </xdr:cNvSpPr>
      </xdr:nvSpPr>
      <xdr:spPr bwMode="gray">
        <a:xfrm>
          <a:off x="586961" y="10531750"/>
          <a:ext cx="9287012" cy="1850749"/>
        </a:xfrm>
        <a:prstGeom prst="roundRect">
          <a:avLst/>
        </a:prstGeom>
        <a:solidFill>
          <a:schemeClr val="bg1">
            <a:lumMod val="95000"/>
          </a:schemeClr>
        </a:solidFill>
        <a:ln>
          <a:solidFill>
            <a:srgbClr val="FFCD00"/>
          </a:solidFill>
          <a:prstDash val="dash"/>
        </a:ln>
      </xdr:spPr>
      <xdr:txBody>
        <a:bodyPr vert="horz" wrap="square" lIns="90000" tIns="0" rIns="90000" bIns="0" rtlCol="0" anchor="ctr">
          <a:noAutofit/>
        </a:bodyPr>
        <a:lstStyle>
          <a:defPPr>
            <a:defRPr lang="fr-F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n-GB" sz="1400" b="1" kern="1200">
              <a:solidFill>
                <a:srgbClr val="786E64"/>
              </a:solidFill>
              <a:effectLst/>
              <a:latin typeface="Helvetica neue light" panose="020B0604020202020204"/>
              <a:ea typeface="+mn-ea"/>
              <a:cs typeface="+mn-cs"/>
            </a:rPr>
            <a:t>Robust solvency</a:t>
          </a:r>
          <a:endParaRPr lang="fr-FR" sz="1400">
            <a:solidFill>
              <a:srgbClr val="786E64"/>
            </a:solidFill>
            <a:effectLst/>
            <a:latin typeface="Helvetica neue light" panose="020B0604020202020204"/>
          </a:endParaRPr>
        </a:p>
        <a:p>
          <a:r>
            <a:rPr lang="en-GB" sz="1400" kern="1200">
              <a:solidFill>
                <a:srgbClr val="786E64"/>
              </a:solidFill>
              <a:effectLst/>
              <a:latin typeface="Helvetica neue light" panose="020B0604020202020204"/>
              <a:ea typeface="+mn-ea"/>
              <a:cs typeface="+mn-cs"/>
            </a:rPr>
            <a:t>Capital levels are </a:t>
          </a:r>
          <a:r>
            <a:rPr lang="en-GB" sz="1400" b="1" kern="1200">
              <a:solidFill>
                <a:srgbClr val="786E64"/>
              </a:solidFill>
              <a:effectLst/>
              <a:latin typeface="Helvetica neue light" panose="020B0604020202020204"/>
              <a:ea typeface="+mn-ea"/>
              <a:cs typeface="+mn-cs"/>
            </a:rPr>
            <a:t>significantly above Pillar 2 requirements:</a:t>
          </a:r>
          <a:endParaRPr lang="fr-FR" sz="1400">
            <a:solidFill>
              <a:srgbClr val="786E64"/>
            </a:solidFill>
            <a:effectLst/>
            <a:latin typeface="Helvetica neue light" panose="020B0604020202020204"/>
          </a:endParaRPr>
        </a:p>
        <a:p>
          <a:r>
            <a:rPr lang="en-GB" sz="1400" kern="1200">
              <a:solidFill>
                <a:srgbClr val="786E64"/>
              </a:solidFill>
              <a:effectLst/>
              <a:latin typeface="Helvetica neue light" panose="020B0604020202020204"/>
              <a:ea typeface="+mn-ea"/>
              <a:cs typeface="+mn-cs"/>
            </a:rPr>
            <a:t>- TSCR</a:t>
          </a:r>
          <a:r>
            <a:rPr lang="en-GB" sz="1400" kern="1200" baseline="30000">
              <a:solidFill>
                <a:srgbClr val="786E64"/>
              </a:solidFill>
              <a:effectLst/>
              <a:latin typeface="Helvetica neue light" panose="020B0604020202020204"/>
              <a:ea typeface="+mn-ea"/>
              <a:cs typeface="+mn-cs"/>
            </a:rPr>
            <a:t>1</a:t>
          </a:r>
          <a:r>
            <a:rPr lang="en-GB" sz="1400" kern="1200">
              <a:solidFill>
                <a:srgbClr val="786E64"/>
              </a:solidFill>
              <a:effectLst/>
              <a:latin typeface="Helvetica neue light" panose="020B0604020202020204"/>
              <a:ea typeface="+mn-ea"/>
              <a:cs typeface="+mn-cs"/>
            </a:rPr>
            <a:t>: 9,75%</a:t>
          </a:r>
          <a:endParaRPr lang="fr-FR" sz="1400">
            <a:solidFill>
              <a:srgbClr val="786E64"/>
            </a:solidFill>
            <a:effectLst/>
            <a:latin typeface="Helvetica neue light" panose="020B0604020202020204"/>
          </a:endParaRPr>
        </a:p>
        <a:p>
          <a:r>
            <a:rPr lang="en-GB" sz="1400" kern="1200">
              <a:solidFill>
                <a:srgbClr val="786E64"/>
              </a:solidFill>
              <a:effectLst/>
              <a:latin typeface="Helvetica neue light" panose="020B0604020202020204"/>
              <a:ea typeface="+mn-ea"/>
              <a:cs typeface="+mn-cs"/>
            </a:rPr>
            <a:t>- OCR</a:t>
          </a:r>
          <a:r>
            <a:rPr lang="en-GB" sz="1400" kern="1200" baseline="30000">
              <a:solidFill>
                <a:srgbClr val="786E64"/>
              </a:solidFill>
              <a:effectLst/>
              <a:latin typeface="Helvetica neue light" panose="020B0604020202020204"/>
              <a:ea typeface="+mn-ea"/>
              <a:cs typeface="+mn-cs"/>
            </a:rPr>
            <a:t>2</a:t>
          </a:r>
          <a:r>
            <a:rPr lang="en-GB" sz="1400" kern="1200">
              <a:solidFill>
                <a:srgbClr val="786E64"/>
              </a:solidFill>
              <a:effectLst/>
              <a:latin typeface="Helvetica neue light" panose="020B0604020202020204"/>
              <a:ea typeface="+mn-ea"/>
              <a:cs typeface="+mn-cs"/>
            </a:rPr>
            <a:t>: 12.79%</a:t>
          </a:r>
          <a:endParaRPr lang="fr-FR" sz="1400">
            <a:solidFill>
              <a:srgbClr val="786E64"/>
            </a:solidFill>
            <a:effectLst/>
            <a:latin typeface="Helvetica neue light" panose="020B0604020202020204"/>
          </a:endParaRPr>
        </a:p>
        <a:p>
          <a:r>
            <a:rPr lang="en-GB" sz="1400" b="1" kern="1200">
              <a:solidFill>
                <a:srgbClr val="786E64"/>
              </a:solidFill>
              <a:effectLst/>
              <a:latin typeface="Helvetica neue light" panose="020B0604020202020204"/>
              <a:ea typeface="+mn-ea"/>
              <a:cs typeface="+mn-cs"/>
            </a:rPr>
            <a:t>Leverage ratio</a:t>
          </a:r>
          <a:r>
            <a:rPr lang="en-GB" sz="1400" kern="1200">
              <a:solidFill>
                <a:srgbClr val="786E64"/>
              </a:solidFill>
              <a:effectLst/>
              <a:latin typeface="Helvetica neue light" panose="020B0604020202020204"/>
              <a:ea typeface="+mn-ea"/>
              <a:cs typeface="+mn-cs"/>
            </a:rPr>
            <a:t> maintained well above the 3% level required by the Basel Committee</a:t>
          </a:r>
          <a:endParaRPr lang="fr-FR" sz="1400">
            <a:solidFill>
              <a:srgbClr val="786E64"/>
            </a:solidFill>
            <a:effectLst/>
            <a:latin typeface="Helvetica neue light" panose="020B0604020202020204"/>
          </a:endParaRPr>
        </a:p>
        <a:p>
          <a:pPr algn="ctr"/>
          <a:endParaRPr lang="en-GB" sz="1400" b="1" kern="1200">
            <a:solidFill>
              <a:srgbClr val="786E64"/>
            </a:solidFill>
            <a:effectLst/>
            <a:latin typeface="Helvetica neue light" panose="020B0604020202020204"/>
            <a:ea typeface="+mn-ea"/>
            <a:cs typeface="+mn-cs"/>
          </a:endParaRPr>
        </a:p>
        <a:p>
          <a:pPr algn="ctr"/>
          <a:r>
            <a:rPr lang="en-GB" sz="1400" b="1" kern="1200">
              <a:solidFill>
                <a:srgbClr val="786E64"/>
              </a:solidFill>
              <a:effectLst/>
              <a:latin typeface="Helvetica neue light" panose="020B0604020202020204"/>
              <a:ea typeface="+mn-ea"/>
              <a:cs typeface="+mn-cs"/>
            </a:rPr>
            <a:t>High liquidity level</a:t>
          </a:r>
          <a:endParaRPr lang="fr-FR" sz="1400">
            <a:solidFill>
              <a:srgbClr val="786E64"/>
            </a:solidFill>
            <a:effectLst/>
            <a:latin typeface="Helvetica neue light" panose="020B0604020202020204"/>
          </a:endParaRPr>
        </a:p>
        <a:p>
          <a:r>
            <a:rPr lang="en-GB" sz="1400" b="1" kern="1200">
              <a:solidFill>
                <a:srgbClr val="786E64"/>
              </a:solidFill>
              <a:effectLst/>
              <a:latin typeface="Helvetica neue light" panose="020B0604020202020204"/>
              <a:ea typeface="+mn-ea"/>
              <a:cs typeface="+mn-cs"/>
            </a:rPr>
            <a:t>LCR and NSFR are far above</a:t>
          </a:r>
          <a:r>
            <a:rPr lang="en-GB" sz="1400" kern="1200">
              <a:solidFill>
                <a:srgbClr val="786E64"/>
              </a:solidFill>
              <a:effectLst/>
              <a:latin typeface="Helvetica neue light" panose="020B0604020202020204"/>
              <a:ea typeface="+mn-ea"/>
              <a:cs typeface="+mn-cs"/>
            </a:rPr>
            <a:t> the 100% level requirements</a:t>
          </a:r>
          <a:endParaRPr lang="en-US" sz="1200" baseline="30000">
            <a:solidFill>
              <a:srgbClr val="786E64"/>
            </a:solidFill>
            <a:latin typeface="Helvetica neue light" panose="020B0604020202020204"/>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0</xdr:colOff>
      <xdr:row>4</xdr:row>
      <xdr:rowOff>38100</xdr:rowOff>
    </xdr:from>
    <xdr:to>
      <xdr:col>9</xdr:col>
      <xdr:colOff>676275</xdr:colOff>
      <xdr:row>7</xdr:row>
      <xdr:rowOff>9978</xdr:rowOff>
    </xdr:to>
    <xdr:sp macro="" textlink="">
      <xdr:nvSpPr>
        <xdr:cNvPr id="2" name="Espace réservé du contenu 7">
          <a:extLst>
            <a:ext uri="{FF2B5EF4-FFF2-40B4-BE49-F238E27FC236}">
              <a16:creationId xmlns:a16="http://schemas.microsoft.com/office/drawing/2014/main" id="{5815EFC2-A341-43DE-8A7B-8F1A067D6C23}"/>
            </a:ext>
          </a:extLst>
        </xdr:cNvPr>
        <xdr:cNvSpPr txBox="1">
          <a:spLocks/>
        </xdr:cNvSpPr>
      </xdr:nvSpPr>
      <xdr:spPr bwMode="gray">
        <a:xfrm>
          <a:off x="590550" y="809625"/>
          <a:ext cx="9715500" cy="514803"/>
        </a:xfrm>
        <a:prstGeom prst="roundRect">
          <a:avLst/>
        </a:prstGeom>
        <a:solidFill>
          <a:schemeClr val="bg1">
            <a:lumMod val="95000"/>
          </a:schemeClr>
        </a:solidFill>
        <a:ln>
          <a:solidFill>
            <a:srgbClr val="FFCD00"/>
          </a:solidFill>
          <a:prstDash val="dash"/>
        </a:ln>
      </xdr:spPr>
      <xdr:txBody>
        <a:bodyPr vert="horz" wrap="square" lIns="90000" tIns="0" rIns="90000" bIns="0" rtlCol="0" anchor="ctr">
          <a:noAutofit/>
        </a:bodyPr>
        <a:lstStyle>
          <a:defPPr>
            <a:defRPr lang="fr-F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lvl="2" indent="0" algn="just">
            <a:buClr>
              <a:schemeClr val="accent2"/>
            </a:buClr>
            <a:buNone/>
          </a:pPr>
          <a:r>
            <a:rPr lang="en-US" sz="1400">
              <a:solidFill>
                <a:srgbClr val="786E64"/>
              </a:solidFill>
              <a:latin typeface="Helvetica Neue Light"/>
            </a:rPr>
            <a:t>All Bpifrance activities are aligned with at least one Sustainable Development Goal (SDG)</a:t>
          </a:r>
        </a:p>
        <a:p>
          <a:pPr marL="0" lvl="2" indent="0" algn="just">
            <a:buClr>
              <a:schemeClr val="accent2"/>
            </a:buClr>
            <a:buNone/>
          </a:pPr>
          <a:r>
            <a:rPr lang="en-US" sz="1400">
              <a:solidFill>
                <a:srgbClr val="786E64"/>
              </a:solidFill>
              <a:latin typeface="Helvetica Neue Light"/>
            </a:rPr>
            <a:t>Bpifrance conducts an impact assessment every year, with a 3-year look-back period, to assess its direct footprint</a:t>
          </a:r>
        </a:p>
      </xdr:txBody>
    </xdr:sp>
    <xdr:clientData/>
  </xdr:twoCellAnchor>
  <xdr:twoCellAnchor>
    <xdr:from>
      <xdr:col>1</xdr:col>
      <xdr:colOff>285750</xdr:colOff>
      <xdr:row>19</xdr:row>
      <xdr:rowOff>9525</xdr:rowOff>
    </xdr:from>
    <xdr:to>
      <xdr:col>9</xdr:col>
      <xdr:colOff>666750</xdr:colOff>
      <xdr:row>21</xdr:row>
      <xdr:rowOff>159203</xdr:rowOff>
    </xdr:to>
    <xdr:sp macro="" textlink="">
      <xdr:nvSpPr>
        <xdr:cNvPr id="3" name="Espace réservé du contenu 7">
          <a:extLst>
            <a:ext uri="{FF2B5EF4-FFF2-40B4-BE49-F238E27FC236}">
              <a16:creationId xmlns:a16="http://schemas.microsoft.com/office/drawing/2014/main" id="{3DF750E4-E8A0-4BA5-8BDE-3130F564B59C}"/>
            </a:ext>
          </a:extLst>
        </xdr:cNvPr>
        <xdr:cNvSpPr txBox="1">
          <a:spLocks/>
        </xdr:cNvSpPr>
      </xdr:nvSpPr>
      <xdr:spPr bwMode="gray">
        <a:xfrm>
          <a:off x="581025" y="3895725"/>
          <a:ext cx="9715500" cy="511628"/>
        </a:xfrm>
        <a:prstGeom prst="roundRect">
          <a:avLst/>
        </a:prstGeom>
        <a:solidFill>
          <a:schemeClr val="bg1">
            <a:lumMod val="95000"/>
          </a:schemeClr>
        </a:solidFill>
        <a:ln>
          <a:solidFill>
            <a:srgbClr val="FFCD00"/>
          </a:solidFill>
          <a:prstDash val="dash"/>
        </a:ln>
      </xdr:spPr>
      <xdr:txBody>
        <a:bodyPr vert="horz" wrap="square" lIns="90000" tIns="0" rIns="90000" bIns="0" rtlCol="0" anchor="ctr">
          <a:noAutofit/>
        </a:bodyPr>
        <a:lstStyle>
          <a:defPPr>
            <a:defRPr lang="fr-F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lvl="2" indent="0" algn="just">
            <a:buClr>
              <a:schemeClr val="accent2"/>
            </a:buClr>
            <a:buNone/>
          </a:pPr>
          <a:r>
            <a:rPr lang="en-US" sz="1400">
              <a:solidFill>
                <a:srgbClr val="786E64"/>
              </a:solidFill>
              <a:latin typeface="Helvetica Neue Light"/>
            </a:rPr>
            <a:t>All Bpifrance activities are aligned with at least one Sustainable Development Goal (SDG)</a:t>
          </a:r>
        </a:p>
        <a:p>
          <a:pPr marL="0" lvl="2" indent="0" algn="just">
            <a:buClr>
              <a:schemeClr val="accent2"/>
            </a:buClr>
            <a:buNone/>
          </a:pPr>
          <a:r>
            <a:rPr lang="en-US" sz="1400">
              <a:solidFill>
                <a:srgbClr val="786E64"/>
              </a:solidFill>
              <a:latin typeface="Helvetica Neue Light"/>
            </a:rPr>
            <a:t>Bpifrance conducts an impact assessment every year, with a 3-year look-back period, to assess its direct footprint</a:t>
          </a:r>
        </a:p>
      </xdr:txBody>
    </xdr:sp>
    <xdr:clientData/>
  </xdr:twoCellAnchor>
  <xdr:twoCellAnchor>
    <xdr:from>
      <xdr:col>1</xdr:col>
      <xdr:colOff>285750</xdr:colOff>
      <xdr:row>46</xdr:row>
      <xdr:rowOff>9525</xdr:rowOff>
    </xdr:from>
    <xdr:to>
      <xdr:col>9</xdr:col>
      <xdr:colOff>666750</xdr:colOff>
      <xdr:row>48</xdr:row>
      <xdr:rowOff>159203</xdr:rowOff>
    </xdr:to>
    <xdr:sp macro="" textlink="">
      <xdr:nvSpPr>
        <xdr:cNvPr id="4" name="Espace réservé du contenu 7">
          <a:extLst>
            <a:ext uri="{FF2B5EF4-FFF2-40B4-BE49-F238E27FC236}">
              <a16:creationId xmlns:a16="http://schemas.microsoft.com/office/drawing/2014/main" id="{61CA7B75-3557-4753-9ED6-AC20815A2BEE}"/>
            </a:ext>
          </a:extLst>
        </xdr:cNvPr>
        <xdr:cNvSpPr txBox="1">
          <a:spLocks/>
        </xdr:cNvSpPr>
      </xdr:nvSpPr>
      <xdr:spPr bwMode="gray">
        <a:xfrm>
          <a:off x="581025" y="3892550"/>
          <a:ext cx="10744200" cy="517978"/>
        </a:xfrm>
        <a:prstGeom prst="roundRect">
          <a:avLst/>
        </a:prstGeom>
        <a:solidFill>
          <a:schemeClr val="bg1">
            <a:lumMod val="95000"/>
          </a:schemeClr>
        </a:solidFill>
        <a:ln>
          <a:solidFill>
            <a:srgbClr val="FFCD00"/>
          </a:solidFill>
          <a:prstDash val="dash"/>
        </a:ln>
      </xdr:spPr>
      <xdr:txBody>
        <a:bodyPr vert="horz" wrap="square" lIns="90000" tIns="0" rIns="90000" bIns="0" rtlCol="0" anchor="ctr">
          <a:noAutofit/>
        </a:bodyPr>
        <a:lstStyle>
          <a:defPPr>
            <a:defRPr lang="fr-F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lvl="2" indent="0" algn="just">
            <a:buClr>
              <a:schemeClr val="accent2"/>
            </a:buClr>
            <a:buNone/>
          </a:pPr>
          <a:r>
            <a:rPr lang="en-US" sz="1400">
              <a:solidFill>
                <a:srgbClr val="786E64"/>
              </a:solidFill>
              <a:latin typeface="Helvetica Neue Light"/>
            </a:rPr>
            <a:t>All Bpifrance activities are aligned with at least one Sustainable Development Goal (SDG)</a:t>
          </a:r>
        </a:p>
        <a:p>
          <a:pPr marL="0" lvl="2" indent="0" algn="just">
            <a:buClr>
              <a:schemeClr val="accent2"/>
            </a:buClr>
            <a:buNone/>
          </a:pPr>
          <a:r>
            <a:rPr lang="en-US" sz="1400">
              <a:solidFill>
                <a:srgbClr val="786E64"/>
              </a:solidFill>
              <a:latin typeface="Helvetica Neue Light"/>
            </a:rPr>
            <a:t>Bpifrance conducts an impact assessment every year, with a 3-year look-back period, to assess its direct footprint</a:t>
          </a:r>
        </a:p>
      </xdr:txBody>
    </xdr:sp>
    <xdr:clientData/>
  </xdr:twoCellAnchor>
  <xdr:twoCellAnchor>
    <xdr:from>
      <xdr:col>1</xdr:col>
      <xdr:colOff>285750</xdr:colOff>
      <xdr:row>129</xdr:row>
      <xdr:rowOff>76200</xdr:rowOff>
    </xdr:from>
    <xdr:to>
      <xdr:col>9</xdr:col>
      <xdr:colOff>666750</xdr:colOff>
      <xdr:row>135</xdr:row>
      <xdr:rowOff>25400</xdr:rowOff>
    </xdr:to>
    <xdr:sp macro="" textlink="">
      <xdr:nvSpPr>
        <xdr:cNvPr id="6" name="Espace réservé du contenu 7">
          <a:extLst>
            <a:ext uri="{FF2B5EF4-FFF2-40B4-BE49-F238E27FC236}">
              <a16:creationId xmlns:a16="http://schemas.microsoft.com/office/drawing/2014/main" id="{70EDAD30-0C71-43D8-92D5-13CDA4334DC8}"/>
            </a:ext>
          </a:extLst>
        </xdr:cNvPr>
        <xdr:cNvSpPr txBox="1">
          <a:spLocks/>
        </xdr:cNvSpPr>
      </xdr:nvSpPr>
      <xdr:spPr bwMode="gray">
        <a:xfrm>
          <a:off x="581025" y="20964525"/>
          <a:ext cx="12592050" cy="1035050"/>
        </a:xfrm>
        <a:prstGeom prst="roundRect">
          <a:avLst/>
        </a:prstGeom>
        <a:solidFill>
          <a:schemeClr val="bg1">
            <a:lumMod val="95000"/>
          </a:schemeClr>
        </a:solidFill>
        <a:ln>
          <a:solidFill>
            <a:srgbClr val="FFCD00"/>
          </a:solidFill>
          <a:prstDash val="dash"/>
        </a:ln>
      </xdr:spPr>
      <xdr:txBody>
        <a:bodyPr vert="horz" wrap="square" lIns="90000" tIns="0" rIns="90000" bIns="0" rtlCol="0" anchor="ctr">
          <a:noAutofit/>
        </a:bodyPr>
        <a:lstStyle>
          <a:defPPr>
            <a:defRPr lang="fr-F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lvl="2" indent="0" algn="just">
            <a:buClr>
              <a:schemeClr val="accent2"/>
            </a:buClr>
            <a:buNone/>
          </a:pPr>
          <a:r>
            <a:rPr lang="en-US" sz="1400">
              <a:solidFill>
                <a:srgbClr val="786E64"/>
              </a:solidFill>
              <a:latin typeface="Helvetica Neue Light"/>
            </a:rPr>
            <a:t>Bpifrance climate strategy is articulated around two core priorities:</a:t>
          </a:r>
        </a:p>
        <a:p>
          <a:pPr marL="0" lvl="2" indent="0" algn="just">
            <a:buClr>
              <a:schemeClr val="accent2"/>
            </a:buClr>
            <a:buNone/>
          </a:pPr>
          <a:r>
            <a:rPr lang="en-US" sz="1400">
              <a:solidFill>
                <a:srgbClr val="786E64"/>
              </a:solidFill>
              <a:latin typeface="Helvetica Neue Light"/>
            </a:rPr>
            <a:t>Aligning all Bpifrance’s clients activities with the carbon neutrality goal of Paris Agreement</a:t>
          </a:r>
        </a:p>
        <a:p>
          <a:pPr marL="0" lvl="2" indent="0" algn="just">
            <a:buClr>
              <a:schemeClr val="accent2"/>
            </a:buClr>
            <a:buNone/>
          </a:pPr>
          <a:r>
            <a:rPr lang="en-US" sz="1400">
              <a:solidFill>
                <a:srgbClr val="786E64"/>
              </a:solidFill>
              <a:latin typeface="Helvetica Neue Light"/>
            </a:rPr>
            <a:t>Increasing the group’s actions towards supporting projects and companies that promote the ecological and energy transition</a:t>
          </a:r>
        </a:p>
        <a:p>
          <a:pPr marL="0" lvl="2" indent="0" algn="just">
            <a:buClr>
              <a:schemeClr val="accent2"/>
            </a:buClr>
            <a:buNone/>
          </a:pPr>
          <a:r>
            <a:rPr lang="en-US" sz="1400">
              <a:solidFill>
                <a:srgbClr val="786E64"/>
              </a:solidFill>
              <a:latin typeface="Helvetica Neue Light"/>
            </a:rPr>
            <a:t>Bpifrance &amp; La Banque des Territoires have launched in 2020 an ambitious Climate Plan covering 2020-2024 period</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0</xdr:colOff>
      <xdr:row>4</xdr:row>
      <xdr:rowOff>0</xdr:rowOff>
    </xdr:from>
    <xdr:to>
      <xdr:col>15</xdr:col>
      <xdr:colOff>204107</xdr:colOff>
      <xdr:row>6</xdr:row>
      <xdr:rowOff>149678</xdr:rowOff>
    </xdr:to>
    <xdr:sp macro="" textlink="">
      <xdr:nvSpPr>
        <xdr:cNvPr id="2" name="Espace réservé du contenu 7">
          <a:extLst>
            <a:ext uri="{FF2B5EF4-FFF2-40B4-BE49-F238E27FC236}">
              <a16:creationId xmlns:a16="http://schemas.microsoft.com/office/drawing/2014/main" id="{00000000-0008-0000-0200-000002000000}"/>
            </a:ext>
          </a:extLst>
        </xdr:cNvPr>
        <xdr:cNvSpPr txBox="1">
          <a:spLocks/>
        </xdr:cNvSpPr>
      </xdr:nvSpPr>
      <xdr:spPr bwMode="gray">
        <a:xfrm>
          <a:off x="0" y="585107"/>
          <a:ext cx="12314464" cy="503464"/>
        </a:xfrm>
        <a:prstGeom prst="roundRect">
          <a:avLst/>
        </a:prstGeom>
        <a:solidFill>
          <a:schemeClr val="bg1">
            <a:lumMod val="95000"/>
          </a:schemeClr>
        </a:solidFill>
        <a:ln>
          <a:solidFill>
            <a:srgbClr val="FFCD00"/>
          </a:solidFill>
          <a:prstDash val="dash"/>
        </a:ln>
      </xdr:spPr>
      <xdr:txBody>
        <a:bodyPr vert="horz" wrap="square" lIns="90000" tIns="0" rIns="90000" bIns="0" rtlCol="0" anchor="ctr">
          <a:noAutofit/>
        </a:bodyPr>
        <a:lstStyle>
          <a:defPPr>
            <a:defRPr lang="fr-F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lvl="2" indent="0" algn="just">
            <a:buClr>
              <a:schemeClr val="accent2"/>
            </a:buClr>
            <a:buNone/>
          </a:pPr>
          <a:r>
            <a:rPr lang="en-US" sz="1400">
              <a:solidFill>
                <a:srgbClr val="786E64"/>
              </a:solidFill>
              <a:latin typeface="Helvetica Neue Light"/>
            </a:rPr>
            <a:t>Bpifrance is regularly involved on primary market with Benchmark Bonds and TAP issuances. </a:t>
          </a:r>
        </a:p>
      </xdr:txBody>
    </xdr:sp>
    <xdr:clientData/>
  </xdr:twoCellAnchor>
  <xdr:twoCellAnchor>
    <xdr:from>
      <xdr:col>2</xdr:col>
      <xdr:colOff>0</xdr:colOff>
      <xdr:row>32</xdr:row>
      <xdr:rowOff>0</xdr:rowOff>
    </xdr:from>
    <xdr:to>
      <xdr:col>15</xdr:col>
      <xdr:colOff>435429</xdr:colOff>
      <xdr:row>34</xdr:row>
      <xdr:rowOff>108857</xdr:rowOff>
    </xdr:to>
    <xdr:sp macro="" textlink="">
      <xdr:nvSpPr>
        <xdr:cNvPr id="10" name="Espace réservé du contenu 7">
          <a:extLst>
            <a:ext uri="{FF2B5EF4-FFF2-40B4-BE49-F238E27FC236}">
              <a16:creationId xmlns:a16="http://schemas.microsoft.com/office/drawing/2014/main" id="{00000000-0008-0000-0200-00000A000000}"/>
            </a:ext>
          </a:extLst>
        </xdr:cNvPr>
        <xdr:cNvSpPr txBox="1">
          <a:spLocks/>
        </xdr:cNvSpPr>
      </xdr:nvSpPr>
      <xdr:spPr bwMode="gray">
        <a:xfrm>
          <a:off x="0" y="5646964"/>
          <a:ext cx="12545786" cy="462643"/>
        </a:xfrm>
        <a:prstGeom prst="roundRect">
          <a:avLst/>
        </a:prstGeom>
        <a:solidFill>
          <a:schemeClr val="bg1">
            <a:lumMod val="95000"/>
          </a:schemeClr>
        </a:solidFill>
        <a:ln>
          <a:solidFill>
            <a:srgbClr val="FFCD00"/>
          </a:solidFill>
          <a:prstDash val="dash"/>
        </a:ln>
      </xdr:spPr>
      <xdr:txBody>
        <a:bodyPr vert="horz" wrap="square" lIns="90000" tIns="0" rIns="90000" bIns="0" rtlCol="0" anchor="ctr">
          <a:noAutofit/>
        </a:bodyPr>
        <a:lstStyle>
          <a:defPPr>
            <a:defRPr lang="fr-F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lvl="2" indent="0" algn="just">
            <a:buClr>
              <a:schemeClr val="accent2"/>
            </a:buClr>
            <a:buNone/>
          </a:pPr>
          <a:r>
            <a:rPr lang="en-US" sz="1400">
              <a:solidFill>
                <a:srgbClr val="786E64"/>
              </a:solidFill>
              <a:latin typeface="Helvetica Neue Light"/>
            </a:rPr>
            <a:t>Bpifrance has a </a:t>
          </a:r>
          <a:r>
            <a:rPr lang="en-US" sz="1400" b="1">
              <a:solidFill>
                <a:srgbClr val="786E64"/>
              </a:solidFill>
              <a:latin typeface="Helvetica Neue Light"/>
            </a:rPr>
            <a:t>strong refinancing programme </a:t>
          </a:r>
          <a:r>
            <a:rPr lang="en-US" sz="1400">
              <a:solidFill>
                <a:srgbClr val="786E64"/>
              </a:solidFill>
              <a:latin typeface="Helvetica Neue Light"/>
            </a:rPr>
            <a:t>that relies on investors who are mostly European but who can reach the world. </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xdr:col>
      <xdr:colOff>0</xdr:colOff>
      <xdr:row>3</xdr:row>
      <xdr:rowOff>160613</xdr:rowOff>
    </xdr:from>
    <xdr:to>
      <xdr:col>5</xdr:col>
      <xdr:colOff>0</xdr:colOff>
      <xdr:row>4</xdr:row>
      <xdr:rowOff>215285</xdr:rowOff>
    </xdr:to>
    <xdr:sp macro="" textlink="">
      <xdr:nvSpPr>
        <xdr:cNvPr id="2" name="Espace réservé du contenu 7">
          <a:extLst>
            <a:ext uri="{FF2B5EF4-FFF2-40B4-BE49-F238E27FC236}">
              <a16:creationId xmlns:a16="http://schemas.microsoft.com/office/drawing/2014/main" id="{F99A31A4-C3B5-4056-9182-8CF9F61C6227}"/>
            </a:ext>
          </a:extLst>
        </xdr:cNvPr>
        <xdr:cNvSpPr txBox="1">
          <a:spLocks/>
        </xdr:cNvSpPr>
      </xdr:nvSpPr>
      <xdr:spPr bwMode="gray">
        <a:xfrm>
          <a:off x="547688" y="1125019"/>
          <a:ext cx="4464843" cy="280891"/>
        </a:xfrm>
        <a:prstGeom prst="roundRect">
          <a:avLst/>
        </a:prstGeom>
        <a:solidFill>
          <a:schemeClr val="bg1">
            <a:lumMod val="95000"/>
          </a:schemeClr>
        </a:solidFill>
        <a:ln>
          <a:solidFill>
            <a:srgbClr val="FFCD00"/>
          </a:solidFill>
          <a:prstDash val="dash"/>
        </a:ln>
      </xdr:spPr>
      <xdr:txBody>
        <a:bodyPr vert="horz" wrap="square" lIns="90000" tIns="0" rIns="90000" bIns="0" rtlCol="0" anchor="ctr">
          <a:noAutofit/>
        </a:bodyPr>
        <a:lstStyle>
          <a:defPPr>
            <a:defRPr lang="fr-F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lvl="2" indent="0" algn="just">
            <a:buClr>
              <a:schemeClr val="accent2"/>
            </a:buClr>
            <a:buNone/>
          </a:pPr>
          <a:r>
            <a:rPr lang="en-US" sz="1400">
              <a:solidFill>
                <a:srgbClr val="786E64"/>
              </a:solidFill>
              <a:latin typeface="Helvetica Neue Light"/>
            </a:rPr>
            <a:t>Bpifrance Group: Income Statement</a:t>
          </a:r>
        </a:p>
      </xdr:txBody>
    </xdr:sp>
    <xdr:clientData/>
  </xdr:twoCellAnchor>
  <xdr:twoCellAnchor>
    <xdr:from>
      <xdr:col>2</xdr:col>
      <xdr:colOff>0</xdr:colOff>
      <xdr:row>20</xdr:row>
      <xdr:rowOff>53282</xdr:rowOff>
    </xdr:from>
    <xdr:to>
      <xdr:col>5</xdr:col>
      <xdr:colOff>0</xdr:colOff>
      <xdr:row>21</xdr:row>
      <xdr:rowOff>115096</xdr:rowOff>
    </xdr:to>
    <xdr:sp macro="" textlink="">
      <xdr:nvSpPr>
        <xdr:cNvPr id="3" name="Espace réservé du contenu 7">
          <a:extLst>
            <a:ext uri="{FF2B5EF4-FFF2-40B4-BE49-F238E27FC236}">
              <a16:creationId xmlns:a16="http://schemas.microsoft.com/office/drawing/2014/main" id="{481FEA8B-B094-4D6B-982F-66D4A0823105}"/>
            </a:ext>
          </a:extLst>
        </xdr:cNvPr>
        <xdr:cNvSpPr txBox="1">
          <a:spLocks/>
        </xdr:cNvSpPr>
      </xdr:nvSpPr>
      <xdr:spPr bwMode="gray">
        <a:xfrm>
          <a:off x="547688" y="5851626"/>
          <a:ext cx="4464843" cy="288033"/>
        </a:xfrm>
        <a:prstGeom prst="roundRect">
          <a:avLst/>
        </a:prstGeom>
        <a:solidFill>
          <a:schemeClr val="bg1">
            <a:lumMod val="95000"/>
          </a:schemeClr>
        </a:solidFill>
        <a:ln>
          <a:solidFill>
            <a:srgbClr val="FFCD00"/>
          </a:solidFill>
          <a:prstDash val="dash"/>
        </a:ln>
      </xdr:spPr>
      <xdr:txBody>
        <a:bodyPr vert="horz" wrap="square" lIns="90000" tIns="0" rIns="90000" bIns="0" rtlCol="0" anchor="ctr">
          <a:noAutofit/>
        </a:bodyPr>
        <a:lstStyle>
          <a:defPPr>
            <a:defRPr lang="fr-F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lvl="2" indent="0" algn="just">
            <a:buClr>
              <a:schemeClr val="accent2"/>
            </a:buClr>
            <a:buNone/>
          </a:pPr>
          <a:r>
            <a:rPr lang="en-US" sz="1400">
              <a:solidFill>
                <a:srgbClr val="786E64"/>
              </a:solidFill>
              <a:latin typeface="Helvetica Neue Light"/>
            </a:rPr>
            <a:t>Bpifrance Group:</a:t>
          </a:r>
          <a:r>
            <a:rPr lang="en-US" sz="1400" baseline="0">
              <a:solidFill>
                <a:srgbClr val="786E64"/>
              </a:solidFill>
              <a:latin typeface="Helvetica Neue Light"/>
            </a:rPr>
            <a:t> Balance Sheet</a:t>
          </a:r>
          <a:endParaRPr lang="en-US" sz="1400">
            <a:solidFill>
              <a:srgbClr val="786E64"/>
            </a:solidFill>
            <a:latin typeface="Helvetica Neue Light"/>
          </a:endParaRPr>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hyperlink" Target="https://www.bpifrance.fr/Espace-Investisseur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A86A1A-379B-4FBF-9A82-EA7E3E0DCE00}">
  <sheetPr codeName="Feuil4">
    <tabColor theme="7"/>
  </sheetPr>
  <dimension ref="A1:J62"/>
  <sheetViews>
    <sheetView showGridLines="0" tabSelected="1" workbookViewId="0">
      <selection activeCell="Q21" sqref="Q21"/>
    </sheetView>
  </sheetViews>
  <sheetFormatPr baseColWidth="10" defaultColWidth="10.85546875" defaultRowHeight="15" x14ac:dyDescent="0.25"/>
  <cols>
    <col min="1" max="1" width="3.5703125" style="1" customWidth="1"/>
    <col min="2" max="2" width="5.140625" style="1" customWidth="1"/>
    <col min="3" max="16384" width="10.85546875" style="1"/>
  </cols>
  <sheetData>
    <row r="1" spans="1:10" ht="15.75" thickBot="1" x14ac:dyDescent="0.3"/>
    <row r="2" spans="1:10" x14ac:dyDescent="0.25">
      <c r="B2" s="2"/>
      <c r="C2" s="3"/>
      <c r="D2" s="3"/>
      <c r="E2" s="3"/>
      <c r="F2" s="3"/>
      <c r="G2" s="3"/>
      <c r="H2" s="3"/>
      <c r="I2" s="3"/>
      <c r="J2" s="4"/>
    </row>
    <row r="3" spans="1:10" x14ac:dyDescent="0.25">
      <c r="B3" s="5"/>
      <c r="J3" s="6"/>
    </row>
    <row r="4" spans="1:10" x14ac:dyDescent="0.25">
      <c r="B4" s="5"/>
      <c r="J4" s="6"/>
    </row>
    <row r="5" spans="1:10" x14ac:dyDescent="0.25">
      <c r="B5" s="5"/>
      <c r="J5" s="6"/>
    </row>
    <row r="6" spans="1:10" x14ac:dyDescent="0.25">
      <c r="B6" s="5"/>
      <c r="J6" s="6"/>
    </row>
    <row r="7" spans="1:10" x14ac:dyDescent="0.25">
      <c r="B7" s="5"/>
      <c r="J7" s="6"/>
    </row>
    <row r="8" spans="1:10" x14ac:dyDescent="0.25">
      <c r="B8" s="5"/>
      <c r="J8" s="6"/>
    </row>
    <row r="9" spans="1:10" x14ac:dyDescent="0.25">
      <c r="B9" s="5"/>
      <c r="J9" s="6"/>
    </row>
    <row r="10" spans="1:10" x14ac:dyDescent="0.25">
      <c r="B10" s="5"/>
      <c r="J10" s="6"/>
    </row>
    <row r="11" spans="1:10" x14ac:dyDescent="0.25">
      <c r="B11" s="5"/>
      <c r="J11" s="6"/>
    </row>
    <row r="12" spans="1:10" x14ac:dyDescent="0.25">
      <c r="B12" s="5"/>
      <c r="J12" s="6"/>
    </row>
    <row r="13" spans="1:10" x14ac:dyDescent="0.25">
      <c r="B13" s="5"/>
      <c r="J13" s="6"/>
    </row>
    <row r="14" spans="1:10" x14ac:dyDescent="0.25">
      <c r="B14" s="5"/>
      <c r="J14" s="6"/>
    </row>
    <row r="15" spans="1:10" x14ac:dyDescent="0.25">
      <c r="A15" s="7"/>
      <c r="B15" s="8"/>
      <c r="J15" s="6"/>
    </row>
    <row r="16" spans="1:10" x14ac:dyDescent="0.25">
      <c r="B16" s="5"/>
      <c r="J16" s="6"/>
    </row>
    <row r="17" spans="2:10" x14ac:dyDescent="0.25">
      <c r="B17" s="5"/>
      <c r="J17" s="6"/>
    </row>
    <row r="18" spans="2:10" x14ac:dyDescent="0.25">
      <c r="B18" s="5"/>
      <c r="J18" s="6"/>
    </row>
    <row r="19" spans="2:10" x14ac:dyDescent="0.25">
      <c r="B19" s="5"/>
      <c r="J19" s="6"/>
    </row>
    <row r="20" spans="2:10" x14ac:dyDescent="0.25">
      <c r="B20" s="5"/>
      <c r="J20" s="6"/>
    </row>
    <row r="21" spans="2:10" x14ac:dyDescent="0.25">
      <c r="B21" s="5"/>
      <c r="J21" s="6"/>
    </row>
    <row r="22" spans="2:10" x14ac:dyDescent="0.25">
      <c r="B22" s="5"/>
      <c r="J22" s="6"/>
    </row>
    <row r="23" spans="2:10" x14ac:dyDescent="0.25">
      <c r="B23" s="5"/>
      <c r="J23" s="6"/>
    </row>
    <row r="24" spans="2:10" x14ac:dyDescent="0.25">
      <c r="B24" s="5"/>
      <c r="J24" s="6"/>
    </row>
    <row r="25" spans="2:10" x14ac:dyDescent="0.25">
      <c r="B25" s="5"/>
      <c r="J25" s="6"/>
    </row>
    <row r="26" spans="2:10" x14ac:dyDescent="0.25">
      <c r="B26" s="5"/>
      <c r="J26" s="6"/>
    </row>
    <row r="27" spans="2:10" x14ac:dyDescent="0.25">
      <c r="B27" s="5"/>
      <c r="J27" s="6"/>
    </row>
    <row r="28" spans="2:10" x14ac:dyDescent="0.25">
      <c r="B28" s="5"/>
      <c r="J28" s="6"/>
    </row>
    <row r="29" spans="2:10" x14ac:dyDescent="0.25">
      <c r="B29" s="5"/>
      <c r="J29" s="6"/>
    </row>
    <row r="30" spans="2:10" x14ac:dyDescent="0.25">
      <c r="B30" s="5"/>
      <c r="J30" s="6"/>
    </row>
    <row r="31" spans="2:10" x14ac:dyDescent="0.25">
      <c r="B31" s="5"/>
      <c r="J31" s="6"/>
    </row>
    <row r="32" spans="2:10" x14ac:dyDescent="0.25">
      <c r="B32" s="5"/>
      <c r="J32" s="6"/>
    </row>
    <row r="33" spans="2:10" x14ac:dyDescent="0.25">
      <c r="B33" s="5"/>
      <c r="J33" s="6"/>
    </row>
    <row r="34" spans="2:10" x14ac:dyDescent="0.25">
      <c r="B34" s="5"/>
      <c r="J34" s="6"/>
    </row>
    <row r="35" spans="2:10" x14ac:dyDescent="0.25">
      <c r="B35" s="5"/>
      <c r="J35" s="6"/>
    </row>
    <row r="36" spans="2:10" x14ac:dyDescent="0.25">
      <c r="B36" s="5"/>
      <c r="J36" s="6"/>
    </row>
    <row r="37" spans="2:10" ht="15.75" thickBot="1" x14ac:dyDescent="0.3">
      <c r="B37" s="9"/>
      <c r="C37" s="10"/>
      <c r="D37" s="10"/>
      <c r="E37" s="10"/>
      <c r="F37" s="10"/>
      <c r="G37" s="10"/>
      <c r="H37" s="10"/>
      <c r="I37" s="10"/>
      <c r="J37" s="11"/>
    </row>
    <row r="62" spans="1:2" x14ac:dyDescent="0.25">
      <c r="A62" s="12"/>
      <c r="B62" s="12"/>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B93FDA-C1B8-4B0F-9782-31397D9A14D9}">
  <dimension ref="A1:H82"/>
  <sheetViews>
    <sheetView showGridLines="0" topLeftCell="A6" zoomScale="97" workbookViewId="0">
      <selection activeCell="C8" sqref="C8"/>
    </sheetView>
  </sheetViews>
  <sheetFormatPr baseColWidth="10" defaultColWidth="10.85546875" defaultRowHeight="18" x14ac:dyDescent="0.25"/>
  <cols>
    <col min="1" max="1" width="3.5703125" style="56" customWidth="1"/>
    <col min="2" max="2" width="5.140625" style="56" customWidth="1"/>
    <col min="3" max="3" width="52.140625" style="56" customWidth="1"/>
    <col min="4" max="4" width="34.5703125" style="56" customWidth="1"/>
    <col min="5" max="5" width="13.7109375" style="56" bestFit="1" customWidth="1"/>
    <col min="6" max="6" width="60.42578125" style="56" customWidth="1"/>
    <col min="7" max="7" width="43.140625" style="56" bestFit="1" customWidth="1"/>
    <col min="8" max="8" width="25.85546875" style="56" customWidth="1"/>
    <col min="9" max="9" width="15.42578125" style="56" customWidth="1"/>
    <col min="10" max="10" width="17.28515625" style="56" bestFit="1" customWidth="1"/>
    <col min="11" max="11" width="19.42578125" style="56" bestFit="1" customWidth="1"/>
    <col min="12" max="12" width="14.140625" style="56" customWidth="1"/>
    <col min="13" max="16384" width="10.85546875" style="56"/>
  </cols>
  <sheetData>
    <row r="1" spans="2:8" ht="18.75" thickBot="1" x14ac:dyDescent="0.3"/>
    <row r="2" spans="2:8" x14ac:dyDescent="0.25">
      <c r="B2" s="57"/>
      <c r="C2" s="58"/>
      <c r="D2" s="58"/>
      <c r="E2" s="58"/>
      <c r="F2" s="58"/>
      <c r="G2" s="58"/>
      <c r="H2" s="59"/>
    </row>
    <row r="3" spans="2:8" ht="21.75" x14ac:dyDescent="0.25">
      <c r="B3" s="60"/>
      <c r="C3" s="61" t="s">
        <v>176</v>
      </c>
      <c r="D3" s="62"/>
      <c r="H3" s="63"/>
    </row>
    <row r="4" spans="2:8" x14ac:dyDescent="0.25">
      <c r="B4" s="60"/>
      <c r="H4" s="63"/>
    </row>
    <row r="5" spans="2:8" x14ac:dyDescent="0.25">
      <c r="B5" s="60"/>
      <c r="H5" s="63"/>
    </row>
    <row r="6" spans="2:8" x14ac:dyDescent="0.25">
      <c r="B6" s="60"/>
      <c r="H6" s="63"/>
    </row>
    <row r="7" spans="2:8" x14ac:dyDescent="0.25">
      <c r="B7" s="60"/>
      <c r="H7" s="63"/>
    </row>
    <row r="8" spans="2:8" x14ac:dyDescent="0.25">
      <c r="B8" s="60"/>
      <c r="H8" s="63"/>
    </row>
    <row r="9" spans="2:8" x14ac:dyDescent="0.25">
      <c r="B9" s="60"/>
      <c r="C9" s="64" t="s">
        <v>177</v>
      </c>
      <c r="D9" s="65"/>
      <c r="E9" s="66"/>
      <c r="F9" s="67" t="s">
        <v>178</v>
      </c>
      <c r="G9" s="66"/>
      <c r="H9" s="63"/>
    </row>
    <row r="10" spans="2:8" x14ac:dyDescent="0.25">
      <c r="B10" s="60"/>
      <c r="C10" s="68"/>
      <c r="D10" s="69" t="s">
        <v>179</v>
      </c>
      <c r="E10" s="66"/>
      <c r="F10" s="70" t="s">
        <v>4</v>
      </c>
      <c r="G10" s="69" t="s">
        <v>190</v>
      </c>
      <c r="H10" s="63"/>
    </row>
    <row r="11" spans="2:8" x14ac:dyDescent="0.25">
      <c r="B11" s="60"/>
      <c r="C11" s="71" t="s">
        <v>180</v>
      </c>
      <c r="D11" s="71">
        <v>50</v>
      </c>
      <c r="E11" s="66"/>
      <c r="F11" s="71" t="s">
        <v>273</v>
      </c>
      <c r="G11" s="72">
        <v>48000</v>
      </c>
      <c r="H11" s="73"/>
    </row>
    <row r="12" spans="2:8" x14ac:dyDescent="0.25">
      <c r="B12" s="60"/>
      <c r="C12" s="71" t="s">
        <v>181</v>
      </c>
      <c r="D12" s="71">
        <v>30</v>
      </c>
      <c r="E12" s="66"/>
      <c r="F12" s="71" t="s">
        <v>187</v>
      </c>
      <c r="G12" s="72">
        <v>5500</v>
      </c>
      <c r="H12" s="73"/>
    </row>
    <row r="13" spans="2:8" x14ac:dyDescent="0.25">
      <c r="B13" s="60"/>
      <c r="C13" s="71" t="s">
        <v>182</v>
      </c>
      <c r="D13" s="71">
        <v>20</v>
      </c>
      <c r="E13" s="66"/>
      <c r="F13" s="71" t="s">
        <v>188</v>
      </c>
      <c r="G13" s="74" t="s">
        <v>191</v>
      </c>
      <c r="H13" s="73"/>
    </row>
    <row r="14" spans="2:8" x14ac:dyDescent="0.25">
      <c r="B14" s="60"/>
      <c r="C14" s="71" t="s">
        <v>183</v>
      </c>
      <c r="D14" s="71">
        <v>2.5</v>
      </c>
      <c r="E14" s="66"/>
      <c r="F14" s="75" t="s">
        <v>189</v>
      </c>
      <c r="G14" s="72">
        <v>620000</v>
      </c>
      <c r="H14" s="73"/>
    </row>
    <row r="15" spans="2:8" x14ac:dyDescent="0.25">
      <c r="B15" s="60"/>
      <c r="C15" s="71" t="s">
        <v>184</v>
      </c>
      <c r="D15" s="71">
        <v>1</v>
      </c>
      <c r="E15" s="66"/>
      <c r="H15" s="73"/>
    </row>
    <row r="16" spans="2:8" x14ac:dyDescent="0.25">
      <c r="B16" s="60"/>
      <c r="E16" s="66"/>
      <c r="H16" s="73"/>
    </row>
    <row r="17" spans="1:8" x14ac:dyDescent="0.25">
      <c r="B17" s="60"/>
      <c r="C17" s="64" t="s">
        <v>185</v>
      </c>
      <c r="D17" s="65"/>
      <c r="E17" s="66"/>
      <c r="F17" s="64" t="s">
        <v>192</v>
      </c>
      <c r="G17" s="65"/>
      <c r="H17" s="73"/>
    </row>
    <row r="18" spans="1:8" x14ac:dyDescent="0.25">
      <c r="B18" s="60"/>
      <c r="C18" s="68"/>
      <c r="D18" s="69" t="s">
        <v>179</v>
      </c>
      <c r="E18" s="66"/>
      <c r="F18" s="68"/>
      <c r="G18" s="69" t="s">
        <v>179</v>
      </c>
      <c r="H18" s="73"/>
    </row>
    <row r="19" spans="1:8" x14ac:dyDescent="0.25">
      <c r="B19" s="60"/>
      <c r="C19" s="71" t="s">
        <v>186</v>
      </c>
      <c r="D19" s="71">
        <v>23</v>
      </c>
      <c r="E19" s="66"/>
      <c r="F19" s="71" t="s">
        <v>193</v>
      </c>
      <c r="G19" s="71">
        <v>27</v>
      </c>
      <c r="H19" s="73"/>
    </row>
    <row r="20" spans="1:8" x14ac:dyDescent="0.25">
      <c r="B20" s="60"/>
      <c r="E20" s="66"/>
      <c r="H20" s="73"/>
    </row>
    <row r="21" spans="1:8" x14ac:dyDescent="0.25">
      <c r="B21" s="60"/>
      <c r="C21" s="64" t="s">
        <v>194</v>
      </c>
      <c r="D21" s="65"/>
      <c r="E21" s="66"/>
      <c r="H21" s="73"/>
    </row>
    <row r="22" spans="1:8" x14ac:dyDescent="0.25">
      <c r="B22" s="60"/>
      <c r="C22" s="68"/>
      <c r="D22" s="69" t="s">
        <v>179</v>
      </c>
      <c r="E22" s="66"/>
      <c r="H22" s="73"/>
    </row>
    <row r="23" spans="1:8" x14ac:dyDescent="0.25">
      <c r="B23" s="60"/>
      <c r="C23" s="71" t="s">
        <v>195</v>
      </c>
      <c r="D23" s="71">
        <v>35</v>
      </c>
      <c r="E23" s="66"/>
      <c r="H23" s="73"/>
    </row>
    <row r="24" spans="1:8" x14ac:dyDescent="0.25">
      <c r="B24" s="60"/>
      <c r="C24" s="71" t="s">
        <v>196</v>
      </c>
      <c r="D24" s="71">
        <v>35</v>
      </c>
      <c r="E24" s="66"/>
      <c r="H24" s="73"/>
    </row>
    <row r="25" spans="1:8" x14ac:dyDescent="0.25">
      <c r="B25" s="60"/>
      <c r="C25" s="71" t="s">
        <v>197</v>
      </c>
      <c r="D25" s="71">
        <v>10</v>
      </c>
      <c r="E25" s="66"/>
      <c r="H25" s="73"/>
    </row>
    <row r="26" spans="1:8" x14ac:dyDescent="0.25">
      <c r="B26" s="60"/>
      <c r="C26" s="71" t="s">
        <v>198</v>
      </c>
      <c r="D26" s="71">
        <v>5</v>
      </c>
      <c r="E26" s="66"/>
      <c r="H26" s="73"/>
    </row>
    <row r="27" spans="1:8" x14ac:dyDescent="0.25">
      <c r="B27" s="60"/>
      <c r="E27" s="66"/>
      <c r="H27" s="73"/>
    </row>
    <row r="28" spans="1:8" x14ac:dyDescent="0.25">
      <c r="B28" s="60"/>
      <c r="C28" s="76" t="s">
        <v>203</v>
      </c>
      <c r="E28" s="66"/>
      <c r="H28" s="73"/>
    </row>
    <row r="29" spans="1:8" ht="18.75" thickBot="1" x14ac:dyDescent="0.3">
      <c r="B29" s="77"/>
      <c r="C29" s="78"/>
      <c r="D29" s="78"/>
      <c r="E29" s="78"/>
      <c r="F29" s="79"/>
      <c r="G29" s="79"/>
      <c r="H29" s="80"/>
    </row>
    <row r="30" spans="1:8" ht="18.75" thickBot="1" x14ac:dyDescent="0.3">
      <c r="C30" s="66"/>
      <c r="D30" s="81"/>
      <c r="E30" s="66"/>
      <c r="G30" s="81"/>
    </row>
    <row r="31" spans="1:8" x14ac:dyDescent="0.25">
      <c r="A31" s="66"/>
      <c r="B31" s="57"/>
      <c r="C31" s="58"/>
      <c r="D31" s="58"/>
      <c r="E31" s="58"/>
      <c r="F31" s="58"/>
      <c r="G31" s="58"/>
      <c r="H31" s="59"/>
    </row>
    <row r="32" spans="1:8" ht="21.75" x14ac:dyDescent="0.25">
      <c r="B32" s="60"/>
      <c r="C32" s="61" t="s">
        <v>199</v>
      </c>
      <c r="D32" s="62"/>
      <c r="H32" s="63"/>
    </row>
    <row r="33" spans="2:8" x14ac:dyDescent="0.25">
      <c r="B33" s="60"/>
      <c r="H33" s="63"/>
    </row>
    <row r="34" spans="2:8" x14ac:dyDescent="0.25">
      <c r="B34" s="60"/>
      <c r="H34" s="63"/>
    </row>
    <row r="35" spans="2:8" x14ac:dyDescent="0.25">
      <c r="B35" s="60"/>
      <c r="H35" s="63"/>
    </row>
    <row r="36" spans="2:8" x14ac:dyDescent="0.25">
      <c r="B36" s="60"/>
      <c r="H36" s="63"/>
    </row>
    <row r="37" spans="2:8" x14ac:dyDescent="0.25">
      <c r="B37" s="60"/>
      <c r="H37" s="63"/>
    </row>
    <row r="38" spans="2:8" x14ac:dyDescent="0.25">
      <c r="B38" s="60"/>
      <c r="C38" s="68"/>
      <c r="D38" s="69">
        <v>2023</v>
      </c>
      <c r="E38" s="66"/>
      <c r="H38" s="63"/>
    </row>
    <row r="39" spans="2:8" x14ac:dyDescent="0.25">
      <c r="B39" s="60"/>
      <c r="C39" s="71" t="s">
        <v>200</v>
      </c>
      <c r="D39" s="71">
        <v>50</v>
      </c>
      <c r="E39" s="66"/>
      <c r="H39" s="73"/>
    </row>
    <row r="40" spans="2:8" ht="18.75" x14ac:dyDescent="0.25">
      <c r="B40" s="60"/>
      <c r="C40" s="71" t="s">
        <v>344</v>
      </c>
      <c r="D40" s="72">
        <v>3860</v>
      </c>
      <c r="E40" s="66"/>
      <c r="H40" s="73"/>
    </row>
    <row r="41" spans="2:8" x14ac:dyDescent="0.25">
      <c r="B41" s="60"/>
      <c r="C41" s="71" t="s">
        <v>201</v>
      </c>
      <c r="D41" s="72">
        <v>577000</v>
      </c>
      <c r="E41" s="66"/>
      <c r="H41" s="73"/>
    </row>
    <row r="42" spans="2:8" x14ac:dyDescent="0.25">
      <c r="B42" s="60"/>
      <c r="D42" s="82"/>
      <c r="E42" s="66"/>
      <c r="H42" s="73"/>
    </row>
    <row r="43" spans="2:8" x14ac:dyDescent="0.25">
      <c r="B43" s="60"/>
      <c r="C43" s="76" t="s">
        <v>202</v>
      </c>
      <c r="D43" s="82"/>
      <c r="E43" s="66"/>
      <c r="H43" s="73"/>
    </row>
    <row r="44" spans="2:8" ht="18.75" thickBot="1" x14ac:dyDescent="0.3">
      <c r="B44" s="77"/>
      <c r="C44" s="78"/>
      <c r="D44" s="78"/>
      <c r="E44" s="78"/>
      <c r="F44" s="79"/>
      <c r="G44" s="79"/>
      <c r="H44" s="80"/>
    </row>
    <row r="77" spans="7:7" x14ac:dyDescent="0.25">
      <c r="G77" s="83"/>
    </row>
    <row r="81" spans="7:8" x14ac:dyDescent="0.25">
      <c r="G81" s="84"/>
      <c r="H81" s="84"/>
    </row>
    <row r="82" spans="7:8" x14ac:dyDescent="0.25">
      <c r="G82" s="85"/>
      <c r="H82" s="84"/>
    </row>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8E089C-693B-46D1-A1AC-F5933599E96B}">
  <sheetPr codeName="Feuil1"/>
  <dimension ref="A1:T193"/>
  <sheetViews>
    <sheetView showGridLines="0" topLeftCell="A171" zoomScale="64" zoomScaleNormal="130" workbookViewId="0">
      <selection activeCell="J41" sqref="J41"/>
    </sheetView>
  </sheetViews>
  <sheetFormatPr baseColWidth="10" defaultColWidth="10.85546875" defaultRowHeight="18" x14ac:dyDescent="0.25"/>
  <cols>
    <col min="1" max="1" width="3.5703125" style="56" customWidth="1"/>
    <col min="2" max="2" width="5.140625" style="56" customWidth="1"/>
    <col min="3" max="3" width="49.85546875" style="56" customWidth="1"/>
    <col min="4" max="4" width="42.5703125" style="56" customWidth="1"/>
    <col min="5" max="5" width="15.28515625" style="56" customWidth="1"/>
    <col min="6" max="6" width="60.42578125" style="56" customWidth="1"/>
    <col min="7" max="7" width="43.140625" style="56" bestFit="1" customWidth="1"/>
    <col min="8" max="8" width="25.85546875" style="56" customWidth="1"/>
    <col min="9" max="9" width="21.85546875" style="56" customWidth="1"/>
    <col min="10" max="10" width="42.140625" style="56" bestFit="1" customWidth="1"/>
    <col min="11" max="11" width="40.42578125" style="56" bestFit="1" customWidth="1"/>
    <col min="12" max="12" width="24.28515625" style="56" bestFit="1" customWidth="1"/>
    <col min="13" max="16" width="10.85546875" style="56"/>
    <col min="17" max="17" width="11.85546875" style="56" bestFit="1" customWidth="1"/>
    <col min="18" max="16384" width="10.85546875" style="56"/>
  </cols>
  <sheetData>
    <row r="1" spans="2:10" ht="18.75" thickBot="1" x14ac:dyDescent="0.3"/>
    <row r="2" spans="2:10" x14ac:dyDescent="0.25">
      <c r="B2" s="57"/>
      <c r="C2" s="58"/>
      <c r="D2" s="58"/>
      <c r="E2" s="58"/>
      <c r="F2" s="58"/>
      <c r="G2" s="58"/>
      <c r="H2" s="59"/>
    </row>
    <row r="3" spans="2:10" ht="21.75" x14ac:dyDescent="0.25">
      <c r="B3" s="60"/>
      <c r="C3" s="61" t="s">
        <v>204</v>
      </c>
      <c r="H3" s="63"/>
    </row>
    <row r="4" spans="2:10" x14ac:dyDescent="0.25">
      <c r="B4" s="60"/>
      <c r="H4" s="63"/>
    </row>
    <row r="5" spans="2:10" x14ac:dyDescent="0.25">
      <c r="B5" s="60"/>
      <c r="H5" s="63"/>
    </row>
    <row r="6" spans="2:10" x14ac:dyDescent="0.25">
      <c r="B6" s="60"/>
      <c r="H6" s="63"/>
    </row>
    <row r="7" spans="2:10" x14ac:dyDescent="0.25">
      <c r="B7" s="60"/>
      <c r="H7" s="63"/>
    </row>
    <row r="8" spans="2:10" x14ac:dyDescent="0.25">
      <c r="B8" s="60"/>
      <c r="H8" s="63"/>
    </row>
    <row r="9" spans="2:10" x14ac:dyDescent="0.25">
      <c r="B9" s="60"/>
      <c r="C9" s="86" t="s">
        <v>205</v>
      </c>
      <c r="D9" s="66"/>
      <c r="E9" s="66"/>
      <c r="F9" s="66"/>
      <c r="G9" s="66"/>
      <c r="H9" s="63"/>
    </row>
    <row r="10" spans="2:10" x14ac:dyDescent="0.25">
      <c r="B10" s="60"/>
      <c r="C10" s="87" t="s">
        <v>220</v>
      </c>
      <c r="D10" s="87" t="s">
        <v>211</v>
      </c>
      <c r="E10" s="69">
        <v>2023</v>
      </c>
      <c r="F10" s="66"/>
      <c r="G10" s="66"/>
      <c r="H10" s="63"/>
      <c r="J10" s="88"/>
    </row>
    <row r="11" spans="2:10" x14ac:dyDescent="0.25">
      <c r="B11" s="60"/>
      <c r="C11" s="71" t="s">
        <v>32</v>
      </c>
      <c r="D11" s="71" t="s">
        <v>218</v>
      </c>
      <c r="E11" s="89">
        <v>9.4</v>
      </c>
      <c r="F11" s="66"/>
      <c r="G11" s="66"/>
      <c r="H11" s="73"/>
    </row>
    <row r="12" spans="2:10" x14ac:dyDescent="0.25">
      <c r="B12" s="60"/>
      <c r="C12" s="71" t="s">
        <v>206</v>
      </c>
      <c r="D12" s="71" t="s">
        <v>217</v>
      </c>
      <c r="E12" s="89">
        <v>42.8</v>
      </c>
      <c r="F12" s="66"/>
      <c r="G12" s="66"/>
      <c r="H12" s="73"/>
    </row>
    <row r="13" spans="2:10" x14ac:dyDescent="0.25">
      <c r="B13" s="60"/>
      <c r="C13" s="71" t="s">
        <v>192</v>
      </c>
      <c r="D13" s="71" t="s">
        <v>216</v>
      </c>
      <c r="E13" s="89">
        <v>19.899999999999999</v>
      </c>
      <c r="F13" s="66"/>
      <c r="G13" s="66"/>
      <c r="H13" s="73"/>
    </row>
    <row r="14" spans="2:10" x14ac:dyDescent="0.25">
      <c r="B14" s="60"/>
      <c r="C14" s="71" t="s">
        <v>208</v>
      </c>
      <c r="D14" s="71" t="s">
        <v>274</v>
      </c>
      <c r="E14" s="90">
        <v>51.9</v>
      </c>
      <c r="F14" s="66"/>
      <c r="G14" s="66"/>
      <c r="H14" s="73"/>
    </row>
    <row r="15" spans="2:10" x14ac:dyDescent="0.25">
      <c r="B15" s="60"/>
      <c r="C15" s="71" t="s">
        <v>207</v>
      </c>
      <c r="D15" s="71" t="s">
        <v>215</v>
      </c>
      <c r="E15" s="90">
        <v>21</v>
      </c>
      <c r="F15" s="66"/>
      <c r="G15" s="66"/>
      <c r="H15" s="73"/>
    </row>
    <row r="16" spans="2:10" x14ac:dyDescent="0.25">
      <c r="B16" s="60"/>
      <c r="C16" s="71" t="s">
        <v>209</v>
      </c>
      <c r="D16" s="71" t="s">
        <v>214</v>
      </c>
      <c r="E16" s="90">
        <v>0.4</v>
      </c>
      <c r="F16" s="66"/>
      <c r="G16" s="66"/>
      <c r="H16" s="73"/>
    </row>
    <row r="17" spans="2:15" x14ac:dyDescent="0.25">
      <c r="B17" s="60"/>
      <c r="C17" s="71" t="s">
        <v>178</v>
      </c>
      <c r="D17" s="71" t="s">
        <v>212</v>
      </c>
      <c r="E17" s="91">
        <v>4500</v>
      </c>
      <c r="F17" s="66"/>
      <c r="G17" s="66"/>
      <c r="H17" s="73"/>
    </row>
    <row r="18" spans="2:15" x14ac:dyDescent="0.25">
      <c r="B18" s="60"/>
      <c r="C18" s="223" t="s">
        <v>210</v>
      </c>
      <c r="D18" s="71" t="s">
        <v>213</v>
      </c>
      <c r="E18" s="90">
        <v>93</v>
      </c>
      <c r="F18" s="66"/>
      <c r="G18" s="66"/>
      <c r="H18" s="73"/>
    </row>
    <row r="19" spans="2:15" x14ac:dyDescent="0.25">
      <c r="B19" s="60"/>
      <c r="C19" s="223"/>
      <c r="D19" s="71" t="s">
        <v>219</v>
      </c>
      <c r="E19" s="91">
        <v>18300</v>
      </c>
      <c r="F19" s="66"/>
      <c r="G19" s="66"/>
      <c r="H19" s="73"/>
      <c r="K19" s="82"/>
      <c r="L19" s="82"/>
      <c r="M19" s="82"/>
      <c r="N19" s="88"/>
    </row>
    <row r="20" spans="2:15" ht="18.75" thickBot="1" x14ac:dyDescent="0.3">
      <c r="B20" s="77"/>
      <c r="C20" s="78"/>
      <c r="D20" s="78"/>
      <c r="E20" s="78"/>
      <c r="F20" s="79"/>
      <c r="G20" s="79"/>
      <c r="H20" s="80"/>
      <c r="K20" s="82"/>
      <c r="L20" s="82"/>
      <c r="M20" s="82"/>
      <c r="N20" s="88"/>
    </row>
    <row r="21" spans="2:15" x14ac:dyDescent="0.25">
      <c r="K21" s="82"/>
      <c r="L21" s="82"/>
      <c r="M21" s="82"/>
      <c r="N21" s="88"/>
    </row>
    <row r="22" spans="2:15" x14ac:dyDescent="0.25">
      <c r="K22" s="82"/>
      <c r="L22" s="82"/>
      <c r="M22" s="82"/>
      <c r="N22" s="88"/>
      <c r="O22" s="93"/>
    </row>
    <row r="23" spans="2:15" ht="18.75" thickBot="1" x14ac:dyDescent="0.3">
      <c r="K23" s="82"/>
      <c r="L23" s="82"/>
      <c r="M23" s="82"/>
      <c r="N23" s="88"/>
      <c r="O23" s="93"/>
    </row>
    <row r="24" spans="2:15" x14ac:dyDescent="0.25">
      <c r="B24" s="57"/>
      <c r="C24" s="58"/>
      <c r="D24" s="58"/>
      <c r="E24" s="58"/>
      <c r="F24" s="58"/>
      <c r="G24" s="58"/>
      <c r="H24" s="59"/>
      <c r="K24" s="82"/>
      <c r="L24" s="82"/>
      <c r="M24" s="82"/>
      <c r="N24" s="88"/>
      <c r="O24" s="93"/>
    </row>
    <row r="25" spans="2:15" ht="21.75" x14ac:dyDescent="0.25">
      <c r="B25" s="60"/>
      <c r="C25" s="61" t="s">
        <v>91</v>
      </c>
      <c r="H25" s="63"/>
      <c r="N25" s="88"/>
    </row>
    <row r="26" spans="2:15" x14ac:dyDescent="0.25">
      <c r="B26" s="60"/>
      <c r="H26" s="63"/>
      <c r="K26" s="82"/>
      <c r="L26" s="82"/>
      <c r="M26" s="82"/>
      <c r="N26" s="82"/>
    </row>
    <row r="27" spans="2:15" x14ac:dyDescent="0.25">
      <c r="B27" s="60"/>
      <c r="H27" s="63"/>
    </row>
    <row r="28" spans="2:15" x14ac:dyDescent="0.25">
      <c r="B28" s="60"/>
      <c r="H28" s="63"/>
    </row>
    <row r="29" spans="2:15" x14ac:dyDescent="0.25">
      <c r="B29" s="60"/>
      <c r="H29" s="63"/>
    </row>
    <row r="30" spans="2:15" x14ac:dyDescent="0.25">
      <c r="B30" s="60"/>
      <c r="H30" s="63"/>
    </row>
    <row r="31" spans="2:15" x14ac:dyDescent="0.25">
      <c r="B31" s="60"/>
      <c r="C31" s="86" t="s">
        <v>0</v>
      </c>
      <c r="D31" s="66"/>
      <c r="E31" s="66"/>
      <c r="F31" s="67" t="s">
        <v>221</v>
      </c>
      <c r="G31" s="66"/>
      <c r="H31" s="63"/>
    </row>
    <row r="32" spans="2:15" x14ac:dyDescent="0.25">
      <c r="B32" s="60"/>
      <c r="C32" s="68" t="s">
        <v>15</v>
      </c>
      <c r="D32" s="69" t="s">
        <v>47</v>
      </c>
      <c r="E32" s="66"/>
      <c r="F32" s="70" t="s">
        <v>4</v>
      </c>
      <c r="G32" s="69" t="s">
        <v>96</v>
      </c>
      <c r="H32" s="63"/>
    </row>
    <row r="33" spans="1:9" x14ac:dyDescent="0.25">
      <c r="B33" s="60"/>
      <c r="C33" s="71">
        <v>2020</v>
      </c>
      <c r="D33" s="71">
        <v>2.1</v>
      </c>
      <c r="E33" s="66"/>
      <c r="F33" s="71" t="s">
        <v>1</v>
      </c>
      <c r="G33" s="94">
        <v>3.7044832666806991E-2</v>
      </c>
      <c r="H33" s="73"/>
    </row>
    <row r="34" spans="1:9" x14ac:dyDescent="0.25">
      <c r="B34" s="60"/>
      <c r="C34" s="71">
        <v>2021</v>
      </c>
      <c r="D34" s="71">
        <v>2.6</v>
      </c>
      <c r="E34" s="66"/>
      <c r="F34" s="71" t="s">
        <v>2</v>
      </c>
      <c r="G34" s="94">
        <v>0.3521130054491452</v>
      </c>
      <c r="H34" s="73"/>
    </row>
    <row r="35" spans="1:9" x14ac:dyDescent="0.25">
      <c r="B35" s="60"/>
      <c r="C35" s="71">
        <v>2022</v>
      </c>
      <c r="D35" s="71">
        <v>2.9</v>
      </c>
      <c r="E35" s="66"/>
      <c r="F35" s="71" t="s">
        <v>3</v>
      </c>
      <c r="G35" s="94">
        <v>0.61084216188404783</v>
      </c>
      <c r="H35" s="73"/>
    </row>
    <row r="36" spans="1:9" x14ac:dyDescent="0.25">
      <c r="B36" s="60"/>
      <c r="C36" s="71">
        <v>2023</v>
      </c>
      <c r="D36" s="71">
        <v>3.3</v>
      </c>
      <c r="E36" s="66"/>
      <c r="H36" s="73"/>
    </row>
    <row r="37" spans="1:9" ht="18.75" thickBot="1" x14ac:dyDescent="0.3">
      <c r="B37" s="77"/>
      <c r="C37" s="78"/>
      <c r="D37" s="78"/>
      <c r="E37" s="78"/>
      <c r="F37" s="79"/>
      <c r="G37" s="79"/>
      <c r="H37" s="80"/>
    </row>
    <row r="38" spans="1:9" x14ac:dyDescent="0.25">
      <c r="C38" s="66"/>
      <c r="D38" s="81"/>
      <c r="E38" s="66"/>
      <c r="G38" s="81"/>
    </row>
    <row r="39" spans="1:9" x14ac:dyDescent="0.25">
      <c r="A39" s="66"/>
      <c r="B39" s="66"/>
    </row>
    <row r="40" spans="1:9" ht="18.75" thickBot="1" x14ac:dyDescent="0.3"/>
    <row r="41" spans="1:9" x14ac:dyDescent="0.25">
      <c r="B41" s="57"/>
      <c r="C41" s="58"/>
      <c r="D41" s="58"/>
      <c r="E41" s="95"/>
      <c r="F41" s="58"/>
      <c r="G41" s="58"/>
      <c r="H41" s="58"/>
      <c r="I41" s="59"/>
    </row>
    <row r="42" spans="1:9" ht="21.75" x14ac:dyDescent="0.25">
      <c r="B42" s="60"/>
      <c r="C42" s="61" t="s">
        <v>49</v>
      </c>
      <c r="E42" s="85"/>
      <c r="I42" s="63"/>
    </row>
    <row r="43" spans="1:9" x14ac:dyDescent="0.25">
      <c r="B43" s="60"/>
      <c r="E43" s="85"/>
      <c r="I43" s="63"/>
    </row>
    <row r="44" spans="1:9" x14ac:dyDescent="0.25">
      <c r="B44" s="60"/>
      <c r="I44" s="63"/>
    </row>
    <row r="45" spans="1:9" x14ac:dyDescent="0.25">
      <c r="B45" s="60"/>
      <c r="I45" s="63"/>
    </row>
    <row r="46" spans="1:9" x14ac:dyDescent="0.25">
      <c r="B46" s="60"/>
      <c r="I46" s="63"/>
    </row>
    <row r="47" spans="1:9" x14ac:dyDescent="0.25">
      <c r="B47" s="60"/>
      <c r="I47" s="63"/>
    </row>
    <row r="48" spans="1:9" x14ac:dyDescent="0.25">
      <c r="B48" s="60"/>
      <c r="I48" s="63"/>
    </row>
    <row r="49" spans="2:18" x14ac:dyDescent="0.25">
      <c r="B49" s="60"/>
      <c r="C49" s="96" t="s">
        <v>271</v>
      </c>
      <c r="I49" s="63"/>
    </row>
    <row r="50" spans="2:18" x14ac:dyDescent="0.25">
      <c r="B50" s="60"/>
      <c r="C50" s="70"/>
      <c r="D50" s="70">
        <v>2020</v>
      </c>
      <c r="E50" s="70">
        <v>2021</v>
      </c>
      <c r="F50" s="70">
        <v>2022</v>
      </c>
      <c r="G50" s="70">
        <v>2023</v>
      </c>
      <c r="I50" s="63"/>
    </row>
    <row r="51" spans="2:18" x14ac:dyDescent="0.25">
      <c r="B51" s="60"/>
      <c r="C51" s="97" t="s">
        <v>272</v>
      </c>
      <c r="D51" s="98">
        <v>2.0830000000000002</v>
      </c>
      <c r="E51" s="98">
        <v>3.8260000000000001</v>
      </c>
      <c r="F51" s="98">
        <v>3.875</v>
      </c>
      <c r="G51" s="98">
        <v>8.9139999999999997</v>
      </c>
      <c r="I51" s="63"/>
      <c r="R51" s="99"/>
    </row>
    <row r="52" spans="2:18" x14ac:dyDescent="0.25">
      <c r="B52" s="60"/>
      <c r="C52" s="97" t="s">
        <v>6</v>
      </c>
      <c r="D52" s="98">
        <v>0.96699999999999997</v>
      </c>
      <c r="E52" s="98">
        <v>0.58099999999999996</v>
      </c>
      <c r="F52" s="98">
        <v>0.59799999999999998</v>
      </c>
      <c r="G52" s="98">
        <v>0.501</v>
      </c>
      <c r="I52" s="63"/>
    </row>
    <row r="53" spans="2:18" x14ac:dyDescent="0.25">
      <c r="B53" s="60"/>
      <c r="C53" s="100" t="s">
        <v>5</v>
      </c>
      <c r="D53" s="101">
        <f>SUM(D51:D52)</f>
        <v>3.0500000000000003</v>
      </c>
      <c r="E53" s="101">
        <f>SUM(E51:E52)</f>
        <v>4.407</v>
      </c>
      <c r="F53" s="101">
        <f>SUM(F51:F52)</f>
        <v>4.4729999999999999</v>
      </c>
      <c r="G53" s="101">
        <f>SUM(G51:G52)</f>
        <v>9.4149999999999991</v>
      </c>
      <c r="I53" s="63"/>
    </row>
    <row r="54" spans="2:18" ht="18.75" thickBot="1" x14ac:dyDescent="0.3">
      <c r="B54" s="77"/>
      <c r="C54" s="79"/>
      <c r="D54" s="79"/>
      <c r="E54" s="79"/>
      <c r="F54" s="79"/>
      <c r="G54" s="102"/>
      <c r="H54" s="79"/>
      <c r="I54" s="80"/>
    </row>
    <row r="55" spans="2:18" x14ac:dyDescent="0.25">
      <c r="D55" s="81"/>
    </row>
    <row r="57" spans="2:18" ht="18.75" thickBot="1" x14ac:dyDescent="0.3">
      <c r="D57" s="103"/>
      <c r="E57" s="103"/>
      <c r="F57" s="103"/>
      <c r="G57" s="103"/>
    </row>
    <row r="58" spans="2:18" x14ac:dyDescent="0.25">
      <c r="B58" s="57"/>
      <c r="C58" s="58"/>
      <c r="D58" s="104"/>
      <c r="E58" s="104"/>
      <c r="F58" s="104"/>
      <c r="G58" s="104"/>
      <c r="H58" s="58"/>
      <c r="I58" s="58"/>
      <c r="J58" s="58"/>
      <c r="K58" s="58"/>
      <c r="L58" s="58"/>
      <c r="M58" s="59"/>
    </row>
    <row r="59" spans="2:18" ht="21.75" x14ac:dyDescent="0.25">
      <c r="B59" s="60"/>
      <c r="C59" s="61" t="s">
        <v>90</v>
      </c>
      <c r="D59" s="105"/>
      <c r="E59" s="105"/>
      <c r="F59" s="105"/>
      <c r="G59" s="105"/>
      <c r="M59" s="63"/>
    </row>
    <row r="60" spans="2:18" x14ac:dyDescent="0.25">
      <c r="B60" s="60"/>
      <c r="D60" s="105"/>
      <c r="E60" s="105"/>
      <c r="F60" s="105"/>
      <c r="G60" s="105"/>
      <c r="M60" s="63"/>
    </row>
    <row r="61" spans="2:18" x14ac:dyDescent="0.25">
      <c r="B61" s="60"/>
      <c r="D61" s="105"/>
      <c r="E61" s="105"/>
      <c r="F61" s="105"/>
      <c r="G61" s="105"/>
      <c r="M61" s="63"/>
    </row>
    <row r="62" spans="2:18" x14ac:dyDescent="0.25">
      <c r="B62" s="60"/>
      <c r="D62" s="105"/>
      <c r="E62" s="105"/>
      <c r="F62" s="105"/>
      <c r="G62" s="105"/>
      <c r="M62" s="63"/>
    </row>
    <row r="63" spans="2:18" x14ac:dyDescent="0.25">
      <c r="B63" s="60"/>
      <c r="D63" s="105"/>
      <c r="E63" s="105"/>
      <c r="F63" s="105"/>
      <c r="G63" s="105"/>
      <c r="M63" s="63"/>
    </row>
    <row r="64" spans="2:18" x14ac:dyDescent="0.25">
      <c r="B64" s="60"/>
      <c r="D64" s="105"/>
      <c r="E64" s="105"/>
      <c r="F64" s="105"/>
      <c r="G64" s="105"/>
      <c r="M64" s="63"/>
    </row>
    <row r="65" spans="2:20" x14ac:dyDescent="0.25">
      <c r="B65" s="60"/>
      <c r="M65" s="63"/>
    </row>
    <row r="66" spans="2:20" x14ac:dyDescent="0.25">
      <c r="B66" s="60"/>
      <c r="M66" s="63"/>
    </row>
    <row r="67" spans="2:20" x14ac:dyDescent="0.25">
      <c r="B67" s="60"/>
      <c r="C67" s="96" t="s">
        <v>94</v>
      </c>
      <c r="F67" s="96" t="s">
        <v>175</v>
      </c>
      <c r="I67" s="106" t="s">
        <v>229</v>
      </c>
      <c r="M67" s="63"/>
    </row>
    <row r="68" spans="2:20" x14ac:dyDescent="0.25">
      <c r="B68" s="60"/>
      <c r="C68" s="107" t="s">
        <v>15</v>
      </c>
      <c r="D68" s="107" t="s">
        <v>95</v>
      </c>
      <c r="F68" s="108" t="s">
        <v>97</v>
      </c>
      <c r="G68" s="69" t="s">
        <v>96</v>
      </c>
      <c r="I68" s="108" t="s">
        <v>224</v>
      </c>
      <c r="J68" s="108" t="s">
        <v>228</v>
      </c>
      <c r="K68" s="108" t="s">
        <v>227</v>
      </c>
      <c r="M68" s="63"/>
    </row>
    <row r="69" spans="2:20" x14ac:dyDescent="0.25">
      <c r="B69" s="60"/>
      <c r="C69" s="109">
        <v>2020</v>
      </c>
      <c r="D69" s="109">
        <v>17.899999999999999</v>
      </c>
      <c r="F69" s="109" t="s">
        <v>8</v>
      </c>
      <c r="G69" s="110">
        <v>0.1</v>
      </c>
      <c r="I69" s="111" t="s">
        <v>222</v>
      </c>
      <c r="J69" s="110">
        <v>0.91</v>
      </c>
      <c r="K69" s="110">
        <v>0.75</v>
      </c>
      <c r="M69" s="63"/>
    </row>
    <row r="70" spans="2:20" x14ac:dyDescent="0.25">
      <c r="B70" s="60"/>
      <c r="C70" s="112">
        <v>2021</v>
      </c>
      <c r="D70" s="112">
        <v>18.600000000000001</v>
      </c>
      <c r="F70" s="113" t="s">
        <v>9</v>
      </c>
      <c r="G70" s="114">
        <v>0.9</v>
      </c>
      <c r="I70" s="112" t="s">
        <v>223</v>
      </c>
      <c r="J70" s="110">
        <v>0.94</v>
      </c>
      <c r="K70" s="110">
        <v>0.9</v>
      </c>
      <c r="M70" s="63"/>
    </row>
    <row r="71" spans="2:20" x14ac:dyDescent="0.25">
      <c r="B71" s="60"/>
      <c r="C71" s="109">
        <v>2022</v>
      </c>
      <c r="D71" s="109">
        <v>19.100000000000001</v>
      </c>
      <c r="I71" s="111" t="s">
        <v>225</v>
      </c>
      <c r="J71" s="110">
        <v>0.96</v>
      </c>
      <c r="K71" s="110">
        <v>0.91</v>
      </c>
      <c r="M71" s="63"/>
    </row>
    <row r="72" spans="2:20" x14ac:dyDescent="0.25">
      <c r="B72" s="60"/>
      <c r="C72" s="109">
        <v>2023</v>
      </c>
      <c r="D72" s="109">
        <v>19.899999999999999</v>
      </c>
      <c r="I72" s="111" t="s">
        <v>207</v>
      </c>
      <c r="J72" s="110">
        <v>0.98</v>
      </c>
      <c r="K72" s="110">
        <v>0.98</v>
      </c>
      <c r="M72" s="63"/>
    </row>
    <row r="73" spans="2:20" x14ac:dyDescent="0.25">
      <c r="B73" s="60"/>
      <c r="C73" s="115"/>
      <c r="D73" s="115"/>
      <c r="I73" s="111" t="s">
        <v>226</v>
      </c>
      <c r="J73" s="110">
        <v>0.97</v>
      </c>
      <c r="K73" s="110">
        <v>0.92</v>
      </c>
      <c r="M73" s="63"/>
    </row>
    <row r="74" spans="2:20" ht="18.75" thickBot="1" x14ac:dyDescent="0.3">
      <c r="B74" s="77"/>
      <c r="C74" s="79"/>
      <c r="D74" s="79"/>
      <c r="E74" s="79"/>
      <c r="F74" s="79"/>
      <c r="G74" s="79"/>
      <c r="H74" s="79"/>
      <c r="I74" s="79"/>
      <c r="J74" s="79"/>
      <c r="K74" s="79"/>
      <c r="L74" s="79"/>
      <c r="M74" s="80"/>
    </row>
    <row r="75" spans="2:20" x14ac:dyDescent="0.25">
      <c r="D75" s="81"/>
      <c r="I75" s="81"/>
    </row>
    <row r="77" spans="2:20" ht="18.75" thickBot="1" x14ac:dyDescent="0.3"/>
    <row r="78" spans="2:20" x14ac:dyDescent="0.25">
      <c r="B78" s="57"/>
      <c r="C78" s="58"/>
      <c r="D78" s="58"/>
      <c r="E78" s="58"/>
      <c r="F78" s="58"/>
      <c r="G78" s="58"/>
      <c r="H78" s="58"/>
      <c r="I78" s="58"/>
      <c r="J78" s="58"/>
      <c r="K78" s="58"/>
      <c r="L78" s="58"/>
      <c r="M78" s="58"/>
      <c r="N78" s="58"/>
      <c r="O78" s="58"/>
      <c r="P78" s="58"/>
      <c r="Q78" s="58"/>
      <c r="R78" s="59"/>
    </row>
    <row r="79" spans="2:20" ht="21.75" x14ac:dyDescent="0.25">
      <c r="B79" s="60"/>
      <c r="C79" s="61" t="s">
        <v>230</v>
      </c>
      <c r="D79" s="62"/>
      <c r="E79" s="62"/>
      <c r="R79" s="63"/>
      <c r="T79" s="88"/>
    </row>
    <row r="80" spans="2:20" x14ac:dyDescent="0.25">
      <c r="B80" s="60"/>
      <c r="R80" s="63"/>
    </row>
    <row r="81" spans="2:18" x14ac:dyDescent="0.25">
      <c r="B81" s="60"/>
      <c r="R81" s="63"/>
    </row>
    <row r="82" spans="2:18" x14ac:dyDescent="0.25">
      <c r="B82" s="60"/>
      <c r="R82" s="63"/>
    </row>
    <row r="83" spans="2:18" x14ac:dyDescent="0.25">
      <c r="B83" s="60"/>
      <c r="R83" s="63"/>
    </row>
    <row r="84" spans="2:18" x14ac:dyDescent="0.25">
      <c r="B84" s="60"/>
      <c r="R84" s="63"/>
    </row>
    <row r="85" spans="2:18" x14ac:dyDescent="0.25">
      <c r="B85" s="60"/>
      <c r="R85" s="63"/>
    </row>
    <row r="86" spans="2:18" s="117" customFormat="1" x14ac:dyDescent="0.25">
      <c r="B86" s="116"/>
      <c r="C86" s="67" t="s">
        <v>231</v>
      </c>
      <c r="F86" s="67" t="s">
        <v>275</v>
      </c>
      <c r="R86" s="118"/>
    </row>
    <row r="87" spans="2:18" x14ac:dyDescent="0.25">
      <c r="B87" s="60"/>
      <c r="C87" s="108" t="s">
        <v>97</v>
      </c>
      <c r="D87" s="69" t="s">
        <v>96</v>
      </c>
      <c r="F87" s="108" t="s">
        <v>278</v>
      </c>
      <c r="G87" s="69">
        <v>2013</v>
      </c>
      <c r="H87" s="69">
        <f>+G87+1</f>
        <v>2014</v>
      </c>
      <c r="I87" s="69">
        <f t="shared" ref="I87:Q87" si="0">+H87+1</f>
        <v>2015</v>
      </c>
      <c r="J87" s="69">
        <f t="shared" si="0"/>
        <v>2016</v>
      </c>
      <c r="K87" s="69">
        <f t="shared" si="0"/>
        <v>2017</v>
      </c>
      <c r="L87" s="69">
        <f t="shared" si="0"/>
        <v>2018</v>
      </c>
      <c r="M87" s="69">
        <f t="shared" si="0"/>
        <v>2019</v>
      </c>
      <c r="N87" s="69">
        <f t="shared" si="0"/>
        <v>2020</v>
      </c>
      <c r="O87" s="69">
        <f t="shared" si="0"/>
        <v>2021</v>
      </c>
      <c r="P87" s="69">
        <f t="shared" si="0"/>
        <v>2022</v>
      </c>
      <c r="Q87" s="69">
        <f t="shared" si="0"/>
        <v>2023</v>
      </c>
      <c r="R87" s="63"/>
    </row>
    <row r="88" spans="2:18" x14ac:dyDescent="0.25">
      <c r="B88" s="60"/>
      <c r="C88" s="71" t="s">
        <v>279</v>
      </c>
      <c r="D88" s="119">
        <v>0.73</v>
      </c>
      <c r="E88" s="99"/>
      <c r="F88" s="71" t="s">
        <v>276</v>
      </c>
      <c r="G88" s="89">
        <v>14.6</v>
      </c>
      <c r="H88" s="89">
        <v>17.8</v>
      </c>
      <c r="I88" s="89">
        <v>17.5</v>
      </c>
      <c r="J88" s="89">
        <v>16.899999999999999</v>
      </c>
      <c r="K88" s="89">
        <v>18.600000000000001</v>
      </c>
      <c r="L88" s="89">
        <v>19.600000000000001</v>
      </c>
      <c r="M88" s="89">
        <v>20.100000000000001</v>
      </c>
      <c r="N88" s="89">
        <v>23.9</v>
      </c>
      <c r="O88" s="89">
        <v>25.5</v>
      </c>
      <c r="P88" s="89">
        <v>26.8</v>
      </c>
      <c r="Q88" s="89">
        <v>27.4</v>
      </c>
      <c r="R88" s="63"/>
    </row>
    <row r="89" spans="2:18" x14ac:dyDescent="0.25">
      <c r="B89" s="60"/>
      <c r="C89" s="71" t="s">
        <v>280</v>
      </c>
      <c r="D89" s="119">
        <v>0.16</v>
      </c>
      <c r="E89" s="99"/>
      <c r="F89" s="71" t="s">
        <v>11</v>
      </c>
      <c r="G89" s="89">
        <v>1.2</v>
      </c>
      <c r="H89" s="89">
        <v>1.4</v>
      </c>
      <c r="I89" s="89">
        <v>2</v>
      </c>
      <c r="J89" s="89">
        <v>2.7</v>
      </c>
      <c r="K89" s="89">
        <v>3.3</v>
      </c>
      <c r="L89" s="89">
        <v>3.7</v>
      </c>
      <c r="M89" s="89">
        <v>4.0999999999999996</v>
      </c>
      <c r="N89" s="89">
        <v>5</v>
      </c>
      <c r="O89" s="89">
        <v>5.5</v>
      </c>
      <c r="P89" s="89">
        <v>6.5</v>
      </c>
      <c r="Q89" s="89">
        <v>7</v>
      </c>
      <c r="R89" s="63"/>
    </row>
    <row r="90" spans="2:18" x14ac:dyDescent="0.25">
      <c r="B90" s="60"/>
      <c r="C90" s="71" t="s">
        <v>281</v>
      </c>
      <c r="D90" s="119">
        <v>0.11</v>
      </c>
      <c r="E90" s="99"/>
      <c r="F90" s="71" t="s">
        <v>277</v>
      </c>
      <c r="G90" s="89">
        <v>5</v>
      </c>
      <c r="H90" s="89">
        <v>5.7</v>
      </c>
      <c r="I90" s="89">
        <v>7.3</v>
      </c>
      <c r="J90" s="89">
        <v>7.7</v>
      </c>
      <c r="K90" s="89">
        <v>7.9</v>
      </c>
      <c r="L90" s="89">
        <v>9.1</v>
      </c>
      <c r="M90" s="89">
        <v>11.9</v>
      </c>
      <c r="N90" s="89">
        <v>12.7</v>
      </c>
      <c r="O90" s="89">
        <v>13.5</v>
      </c>
      <c r="P90" s="89">
        <v>17</v>
      </c>
      <c r="Q90" s="89">
        <v>17.600000000000001</v>
      </c>
      <c r="R90" s="63"/>
    </row>
    <row r="91" spans="2:18" x14ac:dyDescent="0.25">
      <c r="B91" s="60"/>
      <c r="D91" s="85"/>
      <c r="E91" s="99"/>
      <c r="F91" s="71" t="s">
        <v>10</v>
      </c>
      <c r="G91" s="89">
        <f t="shared" ref="G91:P91" si="1">SUM(G88:G90)</f>
        <v>20.799999999999997</v>
      </c>
      <c r="H91" s="89">
        <f t="shared" si="1"/>
        <v>24.9</v>
      </c>
      <c r="I91" s="89">
        <f t="shared" si="1"/>
        <v>26.8</v>
      </c>
      <c r="J91" s="89">
        <f t="shared" si="1"/>
        <v>27.299999999999997</v>
      </c>
      <c r="K91" s="89">
        <f t="shared" si="1"/>
        <v>29.800000000000004</v>
      </c>
      <c r="L91" s="89">
        <f t="shared" si="1"/>
        <v>32.4</v>
      </c>
      <c r="M91" s="89">
        <f t="shared" si="1"/>
        <v>36.1</v>
      </c>
      <c r="N91" s="89">
        <f t="shared" si="1"/>
        <v>41.599999999999994</v>
      </c>
      <c r="O91" s="89">
        <f t="shared" si="1"/>
        <v>44.5</v>
      </c>
      <c r="P91" s="89">
        <f t="shared" si="1"/>
        <v>50.3</v>
      </c>
      <c r="Q91" s="89">
        <v>51.9</v>
      </c>
      <c r="R91" s="63"/>
    </row>
    <row r="92" spans="2:18" x14ac:dyDescent="0.25">
      <c r="B92" s="60"/>
      <c r="D92" s="85"/>
      <c r="R92" s="63"/>
    </row>
    <row r="93" spans="2:18" x14ac:dyDescent="0.25">
      <c r="B93" s="60"/>
      <c r="C93" s="76"/>
      <c r="D93" s="85"/>
      <c r="R93" s="63"/>
    </row>
    <row r="94" spans="2:18" ht="18.75" thickBot="1" x14ac:dyDescent="0.3">
      <c r="B94" s="77"/>
      <c r="C94" s="79"/>
      <c r="D94" s="79"/>
      <c r="E94" s="79"/>
      <c r="F94" s="79"/>
      <c r="G94" s="79"/>
      <c r="H94" s="79"/>
      <c r="I94" s="79"/>
      <c r="J94" s="79"/>
      <c r="K94" s="79"/>
      <c r="L94" s="79"/>
      <c r="M94" s="79"/>
      <c r="N94" s="79"/>
      <c r="O94" s="79"/>
      <c r="P94" s="79"/>
      <c r="Q94" s="79"/>
      <c r="R94" s="80"/>
    </row>
    <row r="95" spans="2:18" x14ac:dyDescent="0.25">
      <c r="D95" s="81"/>
    </row>
    <row r="97" spans="2:10" ht="18.75" thickBot="1" x14ac:dyDescent="0.3"/>
    <row r="98" spans="2:10" x14ac:dyDescent="0.25">
      <c r="B98" s="57"/>
      <c r="C98" s="58"/>
      <c r="D98" s="58"/>
      <c r="E98" s="58"/>
      <c r="F98" s="58"/>
      <c r="G98" s="58"/>
      <c r="H98" s="58"/>
      <c r="I98" s="58"/>
      <c r="J98" s="59"/>
    </row>
    <row r="99" spans="2:10" ht="21.75" x14ac:dyDescent="0.25">
      <c r="B99" s="60"/>
      <c r="C99" s="61" t="s">
        <v>48</v>
      </c>
      <c r="J99" s="63"/>
    </row>
    <row r="100" spans="2:10" x14ac:dyDescent="0.25">
      <c r="B100" s="60"/>
      <c r="J100" s="63"/>
    </row>
    <row r="101" spans="2:10" x14ac:dyDescent="0.25">
      <c r="B101" s="60"/>
      <c r="J101" s="63"/>
    </row>
    <row r="102" spans="2:10" x14ac:dyDescent="0.25">
      <c r="B102" s="60"/>
      <c r="J102" s="63"/>
    </row>
    <row r="103" spans="2:10" x14ac:dyDescent="0.25">
      <c r="B103" s="60"/>
      <c r="J103" s="63"/>
    </row>
    <row r="104" spans="2:10" x14ac:dyDescent="0.25">
      <c r="B104" s="60"/>
      <c r="J104" s="63"/>
    </row>
    <row r="105" spans="2:10" x14ac:dyDescent="0.25">
      <c r="B105" s="60"/>
      <c r="J105" s="63"/>
    </row>
    <row r="106" spans="2:10" x14ac:dyDescent="0.25">
      <c r="B106" s="60"/>
      <c r="C106" s="96" t="s">
        <v>14</v>
      </c>
      <c r="G106" s="96" t="s">
        <v>16</v>
      </c>
      <c r="J106" s="63"/>
    </row>
    <row r="107" spans="2:10" x14ac:dyDescent="0.25">
      <c r="B107" s="60"/>
      <c r="C107" s="70" t="s">
        <v>15</v>
      </c>
      <c r="D107" s="70" t="s">
        <v>13</v>
      </c>
      <c r="E107" s="70" t="s">
        <v>93</v>
      </c>
      <c r="G107" s="70" t="s">
        <v>15</v>
      </c>
      <c r="H107" s="70" t="s">
        <v>13</v>
      </c>
      <c r="I107" s="70" t="s">
        <v>93</v>
      </c>
      <c r="J107" s="63"/>
    </row>
    <row r="108" spans="2:10" x14ac:dyDescent="0.25">
      <c r="B108" s="60"/>
      <c r="C108" s="71">
        <v>2021</v>
      </c>
      <c r="D108" s="71">
        <v>220</v>
      </c>
      <c r="E108" s="71">
        <v>17.373999999999999</v>
      </c>
      <c r="G108" s="97">
        <v>2021</v>
      </c>
      <c r="H108" s="97">
        <v>561</v>
      </c>
      <c r="I108" s="71">
        <v>1379</v>
      </c>
      <c r="J108" s="63"/>
    </row>
    <row r="109" spans="2:10" x14ac:dyDescent="0.25">
      <c r="B109" s="60"/>
      <c r="C109" s="71">
        <v>2022</v>
      </c>
      <c r="D109" s="71">
        <v>170</v>
      </c>
      <c r="E109" s="71">
        <v>30.274000000000001</v>
      </c>
      <c r="G109" s="112">
        <v>2022</v>
      </c>
      <c r="H109" s="112">
        <v>514</v>
      </c>
      <c r="I109" s="112">
        <v>930</v>
      </c>
      <c r="J109" s="63"/>
    </row>
    <row r="110" spans="2:10" x14ac:dyDescent="0.25">
      <c r="B110" s="60"/>
      <c r="C110" s="71">
        <v>2023</v>
      </c>
      <c r="D110" s="71">
        <v>173</v>
      </c>
      <c r="E110" s="71">
        <v>19.033000000000001</v>
      </c>
      <c r="G110" s="71">
        <v>2023</v>
      </c>
      <c r="H110" s="112">
        <v>545</v>
      </c>
      <c r="I110" s="112">
        <v>1054</v>
      </c>
      <c r="J110" s="63"/>
    </row>
    <row r="111" spans="2:10" x14ac:dyDescent="0.25">
      <c r="B111" s="60"/>
      <c r="H111" s="66"/>
      <c r="I111" s="66"/>
      <c r="J111" s="63"/>
    </row>
    <row r="112" spans="2:10" x14ac:dyDescent="0.25">
      <c r="B112" s="60"/>
      <c r="C112" s="96" t="s">
        <v>232</v>
      </c>
      <c r="H112" s="66"/>
      <c r="I112" s="66"/>
      <c r="J112" s="63"/>
    </row>
    <row r="113" spans="2:10" x14ac:dyDescent="0.25">
      <c r="B113" s="60"/>
      <c r="C113" s="70" t="s">
        <v>15</v>
      </c>
      <c r="D113" s="70" t="s">
        <v>233</v>
      </c>
      <c r="H113" s="66"/>
      <c r="I113" s="66"/>
      <c r="J113" s="63"/>
    </row>
    <row r="114" spans="2:10" x14ac:dyDescent="0.25">
      <c r="B114" s="60"/>
      <c r="C114" s="71">
        <v>2021</v>
      </c>
      <c r="D114" s="71">
        <v>507</v>
      </c>
      <c r="H114" s="66"/>
      <c r="I114" s="66"/>
      <c r="J114" s="63"/>
    </row>
    <row r="115" spans="2:10" x14ac:dyDescent="0.25">
      <c r="B115" s="60"/>
      <c r="C115" s="71">
        <v>2022</v>
      </c>
      <c r="D115" s="71">
        <v>654</v>
      </c>
      <c r="H115" s="66"/>
      <c r="I115" s="66"/>
      <c r="J115" s="63"/>
    </row>
    <row r="116" spans="2:10" x14ac:dyDescent="0.25">
      <c r="B116" s="60"/>
      <c r="C116" s="71">
        <v>2023</v>
      </c>
      <c r="D116" s="71">
        <v>775</v>
      </c>
      <c r="H116" s="66"/>
      <c r="I116" s="66"/>
      <c r="J116" s="63"/>
    </row>
    <row r="117" spans="2:10" x14ac:dyDescent="0.25">
      <c r="B117" s="60"/>
      <c r="J117" s="63"/>
    </row>
    <row r="118" spans="2:10" ht="18.75" thickBot="1" x14ac:dyDescent="0.3">
      <c r="B118" s="77"/>
      <c r="C118" s="79"/>
      <c r="D118" s="79"/>
      <c r="E118" s="79"/>
      <c r="F118" s="79"/>
      <c r="G118" s="79"/>
      <c r="H118" s="79"/>
      <c r="I118" s="79"/>
      <c r="J118" s="80"/>
    </row>
    <row r="119" spans="2:10" x14ac:dyDescent="0.25">
      <c r="D119" s="81"/>
    </row>
    <row r="121" spans="2:10" ht="18.75" thickBot="1" x14ac:dyDescent="0.3"/>
    <row r="122" spans="2:10" x14ac:dyDescent="0.25">
      <c r="B122" s="57"/>
      <c r="C122" s="58"/>
      <c r="D122" s="58"/>
      <c r="E122" s="58"/>
      <c r="F122" s="58"/>
      <c r="G122" s="58"/>
      <c r="H122" s="59"/>
    </row>
    <row r="123" spans="2:10" ht="21.75" x14ac:dyDescent="0.25">
      <c r="B123" s="60"/>
      <c r="C123" s="61" t="s">
        <v>234</v>
      </c>
      <c r="D123" s="62"/>
      <c r="E123" s="62"/>
      <c r="H123" s="63"/>
      <c r="J123" s="88"/>
    </row>
    <row r="124" spans="2:10" x14ac:dyDescent="0.25">
      <c r="B124" s="60"/>
      <c r="H124" s="63"/>
    </row>
    <row r="125" spans="2:10" x14ac:dyDescent="0.25">
      <c r="B125" s="60"/>
      <c r="H125" s="63"/>
    </row>
    <row r="126" spans="2:10" x14ac:dyDescent="0.25">
      <c r="B126" s="60"/>
      <c r="H126" s="63"/>
    </row>
    <row r="127" spans="2:10" x14ac:dyDescent="0.25">
      <c r="B127" s="60"/>
      <c r="H127" s="63"/>
    </row>
    <row r="128" spans="2:10" x14ac:dyDescent="0.25">
      <c r="B128" s="60"/>
      <c r="H128" s="63"/>
    </row>
    <row r="129" spans="2:10" s="117" customFormat="1" ht="23.25" x14ac:dyDescent="0.25">
      <c r="B129" s="116"/>
      <c r="C129" s="67" t="s">
        <v>235</v>
      </c>
      <c r="F129" s="13"/>
      <c r="G129" s="13"/>
      <c r="H129" s="118"/>
    </row>
    <row r="130" spans="2:10" x14ac:dyDescent="0.25">
      <c r="B130" s="60"/>
      <c r="C130" s="108"/>
      <c r="D130" s="70" t="s">
        <v>236</v>
      </c>
      <c r="E130" s="70" t="s">
        <v>93</v>
      </c>
      <c r="H130" s="63"/>
    </row>
    <row r="131" spans="2:10" x14ac:dyDescent="0.25">
      <c r="B131" s="60"/>
      <c r="C131" s="71">
        <v>2023</v>
      </c>
      <c r="D131" s="72">
        <v>1800</v>
      </c>
      <c r="E131" s="71">
        <v>400</v>
      </c>
      <c r="F131" s="120"/>
      <c r="G131" s="120"/>
      <c r="H131" s="63"/>
    </row>
    <row r="132" spans="2:10" x14ac:dyDescent="0.25">
      <c r="B132" s="60"/>
      <c r="F132" s="120"/>
      <c r="G132" s="120"/>
      <c r="H132" s="63"/>
    </row>
    <row r="133" spans="2:10" ht="18.75" thickBot="1" x14ac:dyDescent="0.3">
      <c r="B133" s="77"/>
      <c r="C133" s="79"/>
      <c r="D133" s="79"/>
      <c r="E133" s="79"/>
      <c r="F133" s="79"/>
      <c r="G133" s="79"/>
      <c r="H133" s="80"/>
    </row>
    <row r="134" spans="2:10" x14ac:dyDescent="0.25">
      <c r="D134" s="121"/>
      <c r="E134" s="121"/>
    </row>
    <row r="136" spans="2:10" ht="18.75" thickBot="1" x14ac:dyDescent="0.3"/>
    <row r="137" spans="2:10" x14ac:dyDescent="0.25">
      <c r="B137" s="57"/>
      <c r="C137" s="58"/>
      <c r="D137" s="58"/>
      <c r="E137" s="58"/>
      <c r="F137" s="58"/>
      <c r="G137" s="58"/>
      <c r="H137" s="59"/>
    </row>
    <row r="138" spans="2:10" ht="21.75" x14ac:dyDescent="0.25">
      <c r="B138" s="60"/>
      <c r="C138" s="61" t="s">
        <v>237</v>
      </c>
      <c r="D138" s="62"/>
      <c r="E138" s="62"/>
      <c r="H138" s="63"/>
      <c r="J138" s="88"/>
    </row>
    <row r="139" spans="2:10" x14ac:dyDescent="0.25">
      <c r="B139" s="60"/>
      <c r="H139" s="63"/>
    </row>
    <row r="140" spans="2:10" x14ac:dyDescent="0.25">
      <c r="B140" s="60"/>
      <c r="H140" s="63"/>
    </row>
    <row r="141" spans="2:10" x14ac:dyDescent="0.25">
      <c r="B141" s="60"/>
      <c r="H141" s="63"/>
    </row>
    <row r="142" spans="2:10" x14ac:dyDescent="0.25">
      <c r="B142" s="60"/>
      <c r="H142" s="63"/>
    </row>
    <row r="143" spans="2:10" x14ac:dyDescent="0.25">
      <c r="B143" s="60"/>
      <c r="H143" s="63"/>
    </row>
    <row r="144" spans="2:10" s="117" customFormat="1" x14ac:dyDescent="0.25">
      <c r="B144" s="116"/>
      <c r="C144" s="67" t="s">
        <v>238</v>
      </c>
      <c r="F144" s="56"/>
      <c r="G144" s="56"/>
      <c r="H144" s="118"/>
    </row>
    <row r="145" spans="2:10" x14ac:dyDescent="0.25">
      <c r="B145" s="60"/>
      <c r="C145" s="108"/>
      <c r="D145" s="70">
        <v>2023</v>
      </c>
      <c r="H145" s="63"/>
    </row>
    <row r="146" spans="2:10" x14ac:dyDescent="0.25">
      <c r="B146" s="60"/>
      <c r="C146" s="71" t="s">
        <v>241</v>
      </c>
      <c r="D146" s="72">
        <v>50</v>
      </c>
      <c r="E146" s="120"/>
      <c r="H146" s="63"/>
    </row>
    <row r="147" spans="2:10" x14ac:dyDescent="0.25">
      <c r="B147" s="60"/>
      <c r="C147" s="71" t="s">
        <v>239</v>
      </c>
      <c r="D147" s="72">
        <v>350</v>
      </c>
      <c r="H147" s="63"/>
    </row>
    <row r="148" spans="2:10" x14ac:dyDescent="0.25">
      <c r="B148" s="60"/>
      <c r="C148" s="71" t="s">
        <v>240</v>
      </c>
      <c r="D148" s="72">
        <v>93</v>
      </c>
      <c r="H148" s="63"/>
    </row>
    <row r="149" spans="2:10" x14ac:dyDescent="0.25">
      <c r="B149" s="60"/>
      <c r="C149" s="71" t="s">
        <v>242</v>
      </c>
      <c r="D149" s="72">
        <v>18300</v>
      </c>
      <c r="H149" s="63"/>
    </row>
    <row r="150" spans="2:10" ht="18.75" thickBot="1" x14ac:dyDescent="0.3">
      <c r="B150" s="77"/>
      <c r="C150" s="79"/>
      <c r="D150" s="79"/>
      <c r="E150" s="79"/>
      <c r="F150" s="79"/>
      <c r="G150" s="79"/>
      <c r="H150" s="80"/>
    </row>
    <row r="153" spans="2:10" ht="18.75" thickBot="1" x14ac:dyDescent="0.3"/>
    <row r="154" spans="2:10" x14ac:dyDescent="0.25">
      <c r="B154" s="57"/>
      <c r="C154" s="58"/>
      <c r="D154" s="58"/>
      <c r="E154" s="58"/>
      <c r="F154" s="58"/>
      <c r="G154" s="58"/>
      <c r="H154" s="59"/>
    </row>
    <row r="155" spans="2:10" ht="21.75" x14ac:dyDescent="0.25">
      <c r="B155" s="60"/>
      <c r="C155" s="61" t="s">
        <v>243</v>
      </c>
      <c r="D155" s="62"/>
      <c r="E155" s="62"/>
      <c r="H155" s="63"/>
      <c r="J155" s="88"/>
    </row>
    <row r="156" spans="2:10" x14ac:dyDescent="0.25">
      <c r="B156" s="60"/>
      <c r="H156" s="63"/>
    </row>
    <row r="157" spans="2:10" x14ac:dyDescent="0.25">
      <c r="B157" s="60"/>
      <c r="H157" s="63"/>
    </row>
    <row r="158" spans="2:10" x14ac:dyDescent="0.25">
      <c r="B158" s="60"/>
      <c r="H158" s="63"/>
    </row>
    <row r="159" spans="2:10" x14ac:dyDescent="0.25">
      <c r="B159" s="60"/>
      <c r="H159" s="63"/>
    </row>
    <row r="160" spans="2:10" x14ac:dyDescent="0.25">
      <c r="B160" s="60"/>
      <c r="H160" s="63"/>
    </row>
    <row r="161" spans="2:8" s="117" customFormat="1" x14ac:dyDescent="0.25">
      <c r="B161" s="116"/>
      <c r="C161" s="67" t="s">
        <v>244</v>
      </c>
      <c r="F161" s="67" t="s">
        <v>249</v>
      </c>
      <c r="H161" s="118"/>
    </row>
    <row r="162" spans="2:8" x14ac:dyDescent="0.25">
      <c r="B162" s="60"/>
      <c r="C162" s="108"/>
      <c r="D162" s="70">
        <v>2023</v>
      </c>
      <c r="F162" s="108"/>
      <c r="G162" s="70">
        <v>2023</v>
      </c>
      <c r="H162" s="63"/>
    </row>
    <row r="163" spans="2:8" x14ac:dyDescent="0.25">
      <c r="B163" s="60"/>
      <c r="C163" s="71" t="s">
        <v>245</v>
      </c>
      <c r="D163" s="72">
        <v>4500</v>
      </c>
      <c r="E163" s="120"/>
      <c r="F163" s="71" t="s">
        <v>250</v>
      </c>
      <c r="G163" s="72">
        <v>6050</v>
      </c>
      <c r="H163" s="63"/>
    </row>
    <row r="164" spans="2:8" x14ac:dyDescent="0.25">
      <c r="B164" s="60"/>
      <c r="C164" s="71" t="s">
        <v>246</v>
      </c>
      <c r="D164" s="72">
        <v>989</v>
      </c>
      <c r="F164" s="71" t="s">
        <v>251</v>
      </c>
      <c r="G164" s="72">
        <v>1182</v>
      </c>
      <c r="H164" s="63"/>
    </row>
    <row r="165" spans="2:8" x14ac:dyDescent="0.25">
      <c r="B165" s="60"/>
      <c r="C165" s="71" t="s">
        <v>247</v>
      </c>
      <c r="D165" s="72">
        <v>50</v>
      </c>
      <c r="F165" s="71" t="s">
        <v>252</v>
      </c>
      <c r="G165" s="72">
        <v>2200</v>
      </c>
      <c r="H165" s="63"/>
    </row>
    <row r="166" spans="2:8" x14ac:dyDescent="0.25">
      <c r="B166" s="60"/>
      <c r="D166" s="82"/>
      <c r="H166" s="63"/>
    </row>
    <row r="167" spans="2:8" x14ac:dyDescent="0.25">
      <c r="B167" s="60"/>
      <c r="C167" s="67" t="s">
        <v>248</v>
      </c>
      <c r="D167" s="117"/>
      <c r="H167" s="63"/>
    </row>
    <row r="168" spans="2:8" x14ac:dyDescent="0.25">
      <c r="B168" s="60"/>
      <c r="C168" s="108"/>
      <c r="D168" s="70">
        <v>2023</v>
      </c>
      <c r="H168" s="63"/>
    </row>
    <row r="169" spans="2:8" x14ac:dyDescent="0.25">
      <c r="B169" s="60"/>
      <c r="C169" s="71" t="s">
        <v>254</v>
      </c>
      <c r="D169" s="72">
        <v>25054</v>
      </c>
      <c r="H169" s="63"/>
    </row>
    <row r="170" spans="2:8" x14ac:dyDescent="0.25">
      <c r="B170" s="60"/>
      <c r="C170" s="71" t="s">
        <v>255</v>
      </c>
      <c r="D170" s="72">
        <v>70000</v>
      </c>
      <c r="H170" s="63"/>
    </row>
    <row r="171" spans="2:8" x14ac:dyDescent="0.25">
      <c r="B171" s="60"/>
      <c r="C171" s="71" t="s">
        <v>256</v>
      </c>
      <c r="D171" s="122" t="s">
        <v>253</v>
      </c>
      <c r="H171" s="63"/>
    </row>
    <row r="172" spans="2:8" x14ac:dyDescent="0.25">
      <c r="B172" s="60"/>
      <c r="D172" s="82"/>
      <c r="H172" s="63"/>
    </row>
    <row r="173" spans="2:8" ht="18.75" thickBot="1" x14ac:dyDescent="0.3">
      <c r="B173" s="77"/>
      <c r="C173" s="79"/>
      <c r="D173" s="79"/>
      <c r="E173" s="79"/>
      <c r="F173" s="79"/>
      <c r="G173" s="79"/>
      <c r="H173" s="80"/>
    </row>
    <row r="176" spans="2:8" ht="18.75" thickBot="1" x14ac:dyDescent="0.3"/>
    <row r="177" spans="2:10" x14ac:dyDescent="0.25">
      <c r="B177" s="57"/>
      <c r="C177" s="58"/>
      <c r="D177" s="58"/>
      <c r="E177" s="58"/>
      <c r="F177" s="58"/>
      <c r="G177" s="58"/>
      <c r="H177" s="59"/>
    </row>
    <row r="178" spans="2:10" ht="21.75" x14ac:dyDescent="0.25">
      <c r="B178" s="60"/>
      <c r="C178" s="61" t="s">
        <v>257</v>
      </c>
      <c r="D178" s="62"/>
      <c r="E178" s="62"/>
      <c r="H178" s="63"/>
      <c r="J178" s="88"/>
    </row>
    <row r="179" spans="2:10" x14ac:dyDescent="0.25">
      <c r="B179" s="60"/>
      <c r="H179" s="63"/>
    </row>
    <row r="180" spans="2:10" x14ac:dyDescent="0.25">
      <c r="B180" s="60"/>
      <c r="H180" s="63"/>
    </row>
    <row r="181" spans="2:10" x14ac:dyDescent="0.25">
      <c r="B181" s="60"/>
      <c r="H181" s="63"/>
    </row>
    <row r="182" spans="2:10" x14ac:dyDescent="0.25">
      <c r="B182" s="60"/>
      <c r="H182" s="63"/>
    </row>
    <row r="183" spans="2:10" x14ac:dyDescent="0.25">
      <c r="B183" s="60"/>
      <c r="H183" s="63"/>
    </row>
    <row r="184" spans="2:10" s="117" customFormat="1" x14ac:dyDescent="0.25">
      <c r="B184" s="116"/>
      <c r="C184" s="67" t="s">
        <v>258</v>
      </c>
      <c r="F184" s="56"/>
      <c r="G184" s="56"/>
      <c r="H184" s="118"/>
    </row>
    <row r="185" spans="2:10" x14ac:dyDescent="0.25">
      <c r="B185" s="60"/>
      <c r="C185" s="108"/>
      <c r="D185" s="69" t="s">
        <v>263</v>
      </c>
      <c r="E185" s="69" t="s">
        <v>262</v>
      </c>
      <c r="H185" s="63"/>
    </row>
    <row r="186" spans="2:10" x14ac:dyDescent="0.25">
      <c r="B186" s="60"/>
      <c r="C186" s="71" t="s">
        <v>261</v>
      </c>
      <c r="D186" s="72">
        <v>21308</v>
      </c>
      <c r="E186" s="89">
        <v>15.4</v>
      </c>
      <c r="H186" s="63"/>
    </row>
    <row r="187" spans="2:10" x14ac:dyDescent="0.25">
      <c r="B187" s="60"/>
      <c r="C187" s="71" t="s">
        <v>8</v>
      </c>
      <c r="D187" s="72">
        <v>26539</v>
      </c>
      <c r="E187" s="89">
        <v>20.9</v>
      </c>
      <c r="H187" s="63"/>
    </row>
    <row r="188" spans="2:10" x14ac:dyDescent="0.25">
      <c r="B188" s="60"/>
      <c r="C188" s="71" t="s">
        <v>260</v>
      </c>
      <c r="D188" s="72">
        <v>2342</v>
      </c>
      <c r="E188" s="89">
        <v>9.4</v>
      </c>
      <c r="H188" s="63"/>
    </row>
    <row r="189" spans="2:10" x14ac:dyDescent="0.25">
      <c r="B189" s="60"/>
      <c r="C189" s="71" t="s">
        <v>259</v>
      </c>
      <c r="D189" s="122">
        <v>174</v>
      </c>
      <c r="E189" s="123">
        <v>1.5</v>
      </c>
      <c r="H189" s="63"/>
    </row>
    <row r="190" spans="2:10" x14ac:dyDescent="0.25">
      <c r="B190" s="60"/>
      <c r="D190" s="82"/>
      <c r="H190" s="63"/>
    </row>
    <row r="191" spans="2:10" ht="18.75" thickBot="1" x14ac:dyDescent="0.3">
      <c r="B191" s="77"/>
      <c r="C191" s="79"/>
      <c r="D191" s="79"/>
      <c r="E191" s="79"/>
      <c r="F191" s="79"/>
      <c r="G191" s="79"/>
      <c r="H191" s="80"/>
    </row>
    <row r="193" spans="2:2" ht="23.25" x14ac:dyDescent="0.25">
      <c r="B193" s="14"/>
    </row>
  </sheetData>
  <mergeCells count="1">
    <mergeCell ref="C18:C19"/>
  </mergeCells>
  <phoneticPr fontId="16" type="noConversion"/>
  <pageMargins left="0.7" right="0.7" top="0.75" bottom="0.75" header="0.3" footer="0.3"/>
  <pageSetup paperSize="9" orientation="portrait" r:id="rId1"/>
  <ignoredErrors>
    <ignoredError sqref="D171" numberStoredAsText="1"/>
    <ignoredError sqref="D53:G53 G91:Q91" formulaRange="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3214D5-EAFD-4247-8928-FFF524B8FBA5}">
  <sheetPr codeName="Feuil3"/>
  <dimension ref="A1:Q86"/>
  <sheetViews>
    <sheetView showGridLines="0" zoomScale="70" zoomScaleNormal="70" workbookViewId="0">
      <selection activeCell="K94" sqref="K94"/>
    </sheetView>
  </sheetViews>
  <sheetFormatPr baseColWidth="10" defaultColWidth="10.85546875" defaultRowHeight="18" x14ac:dyDescent="0.25"/>
  <cols>
    <col min="1" max="1" width="3.5703125" style="56" customWidth="1"/>
    <col min="2" max="2" width="5.140625" style="56" customWidth="1"/>
    <col min="3" max="3" width="18.5703125" style="56" customWidth="1"/>
    <col min="4" max="4" width="17.85546875" style="56" customWidth="1"/>
    <col min="5" max="5" width="16.7109375" style="56" customWidth="1"/>
    <col min="6" max="6" width="10.85546875" style="56"/>
    <col min="7" max="7" width="23" style="56" bestFit="1" customWidth="1"/>
    <col min="8" max="8" width="22.42578125" style="56" bestFit="1" customWidth="1"/>
    <col min="9" max="9" width="30.28515625" style="56" customWidth="1"/>
    <col min="10" max="10" width="24.140625" style="56" customWidth="1"/>
    <col min="11" max="11" width="11.85546875" style="56" bestFit="1" customWidth="1"/>
    <col min="12" max="12" width="43.5703125" style="56" customWidth="1"/>
    <col min="13" max="16384" width="10.85546875" style="56"/>
  </cols>
  <sheetData>
    <row r="1" spans="1:13" ht="18.75" thickBot="1" x14ac:dyDescent="0.3"/>
    <row r="2" spans="1:13" x14ac:dyDescent="0.25">
      <c r="B2" s="57"/>
      <c r="C2" s="58"/>
      <c r="D2" s="58"/>
      <c r="E2" s="58"/>
      <c r="F2" s="58"/>
      <c r="G2" s="58"/>
      <c r="H2" s="58"/>
      <c r="I2" s="58"/>
      <c r="J2" s="58"/>
      <c r="K2" s="58"/>
      <c r="L2" s="58"/>
      <c r="M2" s="59"/>
    </row>
    <row r="3" spans="1:13" ht="21.75" x14ac:dyDescent="0.25">
      <c r="B3" s="60"/>
      <c r="C3" s="61" t="s">
        <v>50</v>
      </c>
      <c r="D3" s="62"/>
      <c r="E3" s="62"/>
      <c r="F3" s="62"/>
      <c r="G3" s="62"/>
      <c r="H3" s="62"/>
      <c r="I3" s="62"/>
      <c r="J3" s="62"/>
      <c r="K3" s="62"/>
      <c r="M3" s="63"/>
    </row>
    <row r="4" spans="1:13" x14ac:dyDescent="0.25">
      <c r="B4" s="60"/>
      <c r="M4" s="63"/>
    </row>
    <row r="5" spans="1:13" x14ac:dyDescent="0.25">
      <c r="B5" s="60"/>
      <c r="M5" s="63"/>
    </row>
    <row r="6" spans="1:13" x14ac:dyDescent="0.25">
      <c r="B6" s="60"/>
      <c r="M6" s="63"/>
    </row>
    <row r="7" spans="1:13" x14ac:dyDescent="0.25">
      <c r="B7" s="60"/>
      <c r="M7" s="63"/>
    </row>
    <row r="8" spans="1:13" x14ac:dyDescent="0.25">
      <c r="B8" s="60"/>
      <c r="C8" s="124" t="s">
        <v>7</v>
      </c>
      <c r="M8" s="63"/>
    </row>
    <row r="9" spans="1:13" ht="18.75" thickBot="1" x14ac:dyDescent="0.3">
      <c r="B9" s="60"/>
      <c r="C9" s="124" t="s">
        <v>89</v>
      </c>
      <c r="F9" s="56" t="s">
        <v>7</v>
      </c>
      <c r="H9" s="124" t="s">
        <v>92</v>
      </c>
      <c r="M9" s="63"/>
    </row>
    <row r="10" spans="1:13" ht="18.75" thickBot="1" x14ac:dyDescent="0.3">
      <c r="B10" s="60"/>
      <c r="C10" s="125" t="s">
        <v>98</v>
      </c>
      <c r="D10" s="126" t="s">
        <v>17</v>
      </c>
      <c r="E10" s="126" t="s">
        <v>266</v>
      </c>
      <c r="H10" s="127" t="s">
        <v>98</v>
      </c>
      <c r="I10" s="128" t="s">
        <v>21</v>
      </c>
      <c r="J10" s="128" t="s">
        <v>266</v>
      </c>
      <c r="M10" s="63"/>
    </row>
    <row r="11" spans="1:13" x14ac:dyDescent="0.25">
      <c r="B11" s="60"/>
      <c r="C11" s="129" t="s">
        <v>99</v>
      </c>
      <c r="D11" s="130">
        <v>23.8</v>
      </c>
      <c r="E11" s="130">
        <v>26.402999999999999</v>
      </c>
      <c r="H11" s="131" t="s">
        <v>100</v>
      </c>
      <c r="I11" s="132">
        <v>27.4</v>
      </c>
      <c r="J11" s="133">
        <v>29.997</v>
      </c>
      <c r="M11" s="63"/>
    </row>
    <row r="12" spans="1:13" x14ac:dyDescent="0.25">
      <c r="B12" s="60"/>
      <c r="C12" s="134" t="s">
        <v>18</v>
      </c>
      <c r="D12" s="135">
        <v>45.7</v>
      </c>
      <c r="E12" s="135">
        <v>45.9</v>
      </c>
      <c r="H12" s="136" t="s">
        <v>22</v>
      </c>
      <c r="I12" s="137">
        <v>61.6</v>
      </c>
      <c r="J12" s="135">
        <v>56.2</v>
      </c>
      <c r="L12" s="138"/>
      <c r="M12" s="63"/>
    </row>
    <row r="13" spans="1:13" x14ac:dyDescent="0.25">
      <c r="B13" s="60"/>
      <c r="C13" s="134" t="s">
        <v>19</v>
      </c>
      <c r="D13" s="135">
        <v>28.3</v>
      </c>
      <c r="E13" s="135">
        <v>20.399999999999999</v>
      </c>
      <c r="H13" s="136" t="s">
        <v>23</v>
      </c>
      <c r="I13" s="137">
        <v>9.1</v>
      </c>
      <c r="J13" s="135">
        <v>9.4909999999999997</v>
      </c>
      <c r="M13" s="63"/>
    </row>
    <row r="14" spans="1:13" ht="18.75" thickBot="1" x14ac:dyDescent="0.3">
      <c r="B14" s="60"/>
      <c r="C14" s="139" t="s">
        <v>20</v>
      </c>
      <c r="D14" s="140">
        <v>3.8</v>
      </c>
      <c r="E14" s="140">
        <f>E15-SUM(E11:E13)</f>
        <v>7.6640000000000015</v>
      </c>
      <c r="H14" s="141" t="s">
        <v>28</v>
      </c>
      <c r="I14" s="142">
        <v>3.5</v>
      </c>
      <c r="J14" s="143">
        <f>J15-SUM(J11:J13)</f>
        <v>4.679000000000002</v>
      </c>
      <c r="L14" s="88"/>
      <c r="M14" s="63"/>
    </row>
    <row r="15" spans="1:13" ht="18.75" thickBot="1" x14ac:dyDescent="0.3">
      <c r="B15" s="60"/>
      <c r="C15" s="144" t="s">
        <v>10</v>
      </c>
      <c r="D15" s="145">
        <v>101.6</v>
      </c>
      <c r="E15" s="146">
        <v>100.367</v>
      </c>
      <c r="H15" s="144" t="s">
        <v>10</v>
      </c>
      <c r="I15" s="145">
        <v>101.6</v>
      </c>
      <c r="J15" s="146">
        <v>100.367</v>
      </c>
      <c r="M15" s="63"/>
    </row>
    <row r="16" spans="1:13" ht="18.75" thickBot="1" x14ac:dyDescent="0.3">
      <c r="A16" s="66"/>
      <c r="B16" s="147"/>
      <c r="C16" s="79"/>
      <c r="D16" s="79"/>
      <c r="E16" s="79"/>
      <c r="F16" s="79"/>
      <c r="G16" s="79"/>
      <c r="H16" s="79"/>
      <c r="I16" s="79"/>
      <c r="J16" s="79"/>
      <c r="K16" s="79"/>
      <c r="L16" s="79"/>
      <c r="M16" s="80"/>
    </row>
    <row r="17" spans="1:17" x14ac:dyDescent="0.25">
      <c r="A17" s="66"/>
      <c r="B17" s="66"/>
    </row>
    <row r="19" spans="1:17" ht="18.75" thickBot="1" x14ac:dyDescent="0.3">
      <c r="I19" s="121"/>
    </row>
    <row r="20" spans="1:17" x14ac:dyDescent="0.25">
      <c r="B20" s="57"/>
      <c r="C20" s="58"/>
      <c r="D20" s="58"/>
      <c r="E20" s="58"/>
      <c r="F20" s="58"/>
      <c r="G20" s="58"/>
      <c r="H20" s="58"/>
      <c r="I20" s="58"/>
      <c r="J20" s="58"/>
      <c r="K20" s="58"/>
      <c r="L20" s="58"/>
      <c r="M20" s="58"/>
      <c r="N20" s="58"/>
      <c r="O20" s="58"/>
      <c r="P20" s="58"/>
      <c r="Q20" s="59"/>
    </row>
    <row r="21" spans="1:17" ht="21.75" x14ac:dyDescent="0.25">
      <c r="B21" s="60"/>
      <c r="C21" s="61" t="s">
        <v>51</v>
      </c>
      <c r="D21" s="62"/>
      <c r="Q21" s="63"/>
    </row>
    <row r="22" spans="1:17" x14ac:dyDescent="0.25">
      <c r="B22" s="60"/>
      <c r="Q22" s="63"/>
    </row>
    <row r="23" spans="1:17" x14ac:dyDescent="0.25">
      <c r="B23" s="60"/>
      <c r="Q23" s="63"/>
    </row>
    <row r="24" spans="1:17" x14ac:dyDescent="0.25">
      <c r="B24" s="60"/>
      <c r="Q24" s="63"/>
    </row>
    <row r="25" spans="1:17" x14ac:dyDescent="0.25">
      <c r="B25" s="60"/>
      <c r="Q25" s="63"/>
    </row>
    <row r="26" spans="1:17" x14ac:dyDescent="0.25">
      <c r="B26" s="60"/>
      <c r="Q26" s="63"/>
    </row>
    <row r="27" spans="1:17" x14ac:dyDescent="0.25">
      <c r="B27" s="60"/>
      <c r="Q27" s="63"/>
    </row>
    <row r="28" spans="1:17" ht="18.75" x14ac:dyDescent="0.25">
      <c r="B28" s="60"/>
      <c r="C28" s="124" t="s">
        <v>24</v>
      </c>
      <c r="L28" s="148" t="s">
        <v>26</v>
      </c>
      <c r="Q28" s="63"/>
    </row>
    <row r="29" spans="1:17" x14ac:dyDescent="0.25">
      <c r="B29" s="60"/>
      <c r="C29" s="149">
        <v>2019</v>
      </c>
      <c r="D29" s="149">
        <v>2020</v>
      </c>
      <c r="E29" s="149">
        <v>2021</v>
      </c>
      <c r="F29" s="149">
        <v>2022</v>
      </c>
      <c r="G29" s="150">
        <v>2023</v>
      </c>
      <c r="I29" s="81"/>
      <c r="L29" s="149">
        <v>2021</v>
      </c>
      <c r="M29" s="149">
        <v>2022</v>
      </c>
      <c r="N29" s="151">
        <v>2023</v>
      </c>
      <c r="Q29" s="63"/>
    </row>
    <row r="30" spans="1:17" x14ac:dyDescent="0.25">
      <c r="B30" s="60"/>
      <c r="C30" s="72">
        <v>1454</v>
      </c>
      <c r="D30" s="72">
        <v>1239</v>
      </c>
      <c r="E30" s="72">
        <v>2916</v>
      </c>
      <c r="F30" s="72">
        <v>2131</v>
      </c>
      <c r="G30" s="72">
        <v>2014</v>
      </c>
      <c r="L30" s="72">
        <v>3407</v>
      </c>
      <c r="M30" s="72">
        <v>3519</v>
      </c>
      <c r="N30" s="72">
        <v>3860</v>
      </c>
      <c r="Q30" s="63"/>
    </row>
    <row r="31" spans="1:17" x14ac:dyDescent="0.25">
      <c r="B31" s="60"/>
      <c r="Q31" s="63"/>
    </row>
    <row r="32" spans="1:17" x14ac:dyDescent="0.25">
      <c r="B32" s="60"/>
      <c r="Q32" s="63"/>
    </row>
    <row r="33" spans="2:17" x14ac:dyDescent="0.25">
      <c r="B33" s="60"/>
      <c r="C33" s="124" t="s">
        <v>27</v>
      </c>
      <c r="L33" s="124" t="s">
        <v>102</v>
      </c>
      <c r="Q33" s="63"/>
    </row>
    <row r="34" spans="2:17" x14ac:dyDescent="0.25">
      <c r="B34" s="60"/>
      <c r="C34" s="149">
        <v>2019</v>
      </c>
      <c r="D34" s="149">
        <v>2020</v>
      </c>
      <c r="E34" s="149">
        <v>2021</v>
      </c>
      <c r="F34" s="149">
        <v>2022</v>
      </c>
      <c r="G34" s="150">
        <v>2023</v>
      </c>
      <c r="I34" s="81"/>
      <c r="L34" s="149" t="s">
        <v>101</v>
      </c>
      <c r="M34" s="149">
        <v>2021</v>
      </c>
      <c r="N34" s="149">
        <v>2022</v>
      </c>
      <c r="O34" s="149">
        <v>2023</v>
      </c>
      <c r="Q34" s="63"/>
    </row>
    <row r="35" spans="2:17" x14ac:dyDescent="0.25">
      <c r="B35" s="60"/>
      <c r="C35" s="91">
        <v>1018</v>
      </c>
      <c r="D35" s="91">
        <v>-121</v>
      </c>
      <c r="E35" s="91">
        <v>1828.6</v>
      </c>
      <c r="F35" s="91">
        <v>1503</v>
      </c>
      <c r="G35" s="91">
        <v>1114</v>
      </c>
      <c r="L35" s="92" t="s">
        <v>12</v>
      </c>
      <c r="M35" s="72">
        <v>13479</v>
      </c>
      <c r="N35" s="72">
        <v>16979</v>
      </c>
      <c r="O35" s="72">
        <v>17596</v>
      </c>
      <c r="Q35" s="63"/>
    </row>
    <row r="36" spans="2:17" x14ac:dyDescent="0.25">
      <c r="B36" s="60"/>
      <c r="L36" s="92" t="s">
        <v>264</v>
      </c>
      <c r="M36" s="72">
        <v>3269</v>
      </c>
      <c r="N36" s="72">
        <v>3898</v>
      </c>
      <c r="O36" s="72">
        <v>3898</v>
      </c>
      <c r="Q36" s="63"/>
    </row>
    <row r="37" spans="2:17" x14ac:dyDescent="0.25">
      <c r="B37" s="60"/>
      <c r="L37" s="92" t="s">
        <v>32</v>
      </c>
      <c r="M37" s="72">
        <v>5481</v>
      </c>
      <c r="N37" s="72">
        <v>6540</v>
      </c>
      <c r="O37" s="72">
        <v>6969</v>
      </c>
      <c r="Q37" s="63"/>
    </row>
    <row r="38" spans="2:17" x14ac:dyDescent="0.25">
      <c r="B38" s="60"/>
      <c r="C38" s="124" t="s">
        <v>34</v>
      </c>
      <c r="I38" s="81"/>
      <c r="L38" s="92" t="s">
        <v>265</v>
      </c>
      <c r="M38" s="72">
        <v>22207</v>
      </c>
      <c r="N38" s="72">
        <v>22868</v>
      </c>
      <c r="O38" s="72">
        <v>23487</v>
      </c>
      <c r="Q38" s="63"/>
    </row>
    <row r="39" spans="2:17" x14ac:dyDescent="0.25">
      <c r="B39" s="60"/>
      <c r="C39" s="152"/>
      <c r="D39" s="69">
        <v>2021</v>
      </c>
      <c r="E39" s="69">
        <v>2022</v>
      </c>
      <c r="F39" s="69">
        <v>2023</v>
      </c>
      <c r="L39" s="87" t="s">
        <v>10</v>
      </c>
      <c r="M39" s="153">
        <f>SUM(M35:M38)</f>
        <v>44436</v>
      </c>
      <c r="N39" s="153">
        <v>50284</v>
      </c>
      <c r="O39" s="153">
        <f>SUM(O35:O38)</f>
        <v>51950</v>
      </c>
      <c r="Q39" s="63"/>
    </row>
    <row r="40" spans="2:17" x14ac:dyDescent="0.25">
      <c r="B40" s="60"/>
      <c r="C40" s="92" t="s">
        <v>28</v>
      </c>
      <c r="D40" s="119">
        <v>2.9000000000000001E-2</v>
      </c>
      <c r="E40" s="119">
        <v>3.9E-2</v>
      </c>
      <c r="F40" s="119">
        <v>8.4756703078450985E-2</v>
      </c>
      <c r="I40" s="93"/>
      <c r="Q40" s="63"/>
    </row>
    <row r="41" spans="2:17" x14ac:dyDescent="0.25">
      <c r="B41" s="60"/>
      <c r="C41" s="92" t="s">
        <v>29</v>
      </c>
      <c r="D41" s="119">
        <v>0.247</v>
      </c>
      <c r="E41" s="119">
        <v>0.35399999999999998</v>
      </c>
      <c r="F41" s="119">
        <v>0.3570009930486594</v>
      </c>
      <c r="I41" s="93"/>
      <c r="Q41" s="63"/>
    </row>
    <row r="42" spans="2:17" x14ac:dyDescent="0.25">
      <c r="B42" s="60"/>
      <c r="C42" s="92" t="s">
        <v>30</v>
      </c>
      <c r="D42" s="119">
        <v>0.38300000000000001</v>
      </c>
      <c r="E42" s="119">
        <v>0.17399999999999999</v>
      </c>
      <c r="F42" s="119">
        <v>8.6395233366434954E-2</v>
      </c>
      <c r="I42" s="93"/>
      <c r="L42" s="96" t="s">
        <v>25</v>
      </c>
      <c r="Q42" s="63"/>
    </row>
    <row r="43" spans="2:17" x14ac:dyDescent="0.25">
      <c r="B43" s="60"/>
      <c r="C43" s="92" t="s">
        <v>31</v>
      </c>
      <c r="D43" s="119">
        <v>0.248</v>
      </c>
      <c r="E43" s="119">
        <v>0.316</v>
      </c>
      <c r="F43" s="119">
        <v>0.33520357497517378</v>
      </c>
      <c r="I43" s="93"/>
      <c r="L43" s="149" t="s">
        <v>101</v>
      </c>
      <c r="M43" s="149">
        <v>2021</v>
      </c>
      <c r="N43" s="149">
        <v>2022</v>
      </c>
      <c r="O43" s="149">
        <v>2023</v>
      </c>
      <c r="Q43" s="63"/>
    </row>
    <row r="44" spans="2:17" x14ac:dyDescent="0.25">
      <c r="B44" s="60"/>
      <c r="C44" s="92" t="s">
        <v>32</v>
      </c>
      <c r="D44" s="119">
        <v>4.8000000000000001E-2</v>
      </c>
      <c r="E44" s="119">
        <v>5.6000000000000001E-2</v>
      </c>
      <c r="F44" s="119">
        <v>5.119165839126117E-2</v>
      </c>
      <c r="I44" s="93"/>
      <c r="L44" s="71" t="s">
        <v>103</v>
      </c>
      <c r="M44" s="72">
        <v>9682</v>
      </c>
      <c r="N44" s="91">
        <v>9829</v>
      </c>
      <c r="O44" s="91">
        <v>10247</v>
      </c>
      <c r="Q44" s="63"/>
    </row>
    <row r="45" spans="2:17" x14ac:dyDescent="0.25">
      <c r="B45" s="60"/>
      <c r="C45" s="92" t="s">
        <v>33</v>
      </c>
      <c r="D45" s="119">
        <v>4.4999999999999998E-2</v>
      </c>
      <c r="E45" s="119">
        <v>6.2E-2</v>
      </c>
      <c r="F45" s="119">
        <v>8.545183714001986E-2</v>
      </c>
      <c r="I45" s="93"/>
      <c r="L45" s="92" t="s">
        <v>104</v>
      </c>
      <c r="M45" s="72">
        <v>3817</v>
      </c>
      <c r="N45" s="72">
        <v>4199</v>
      </c>
      <c r="O45" s="72">
        <v>4247</v>
      </c>
      <c r="Q45" s="63"/>
    </row>
    <row r="46" spans="2:17" x14ac:dyDescent="0.25">
      <c r="B46" s="60"/>
      <c r="C46" s="154" t="s">
        <v>10</v>
      </c>
      <c r="D46" s="155">
        <v>2916</v>
      </c>
      <c r="E46" s="155">
        <v>2131</v>
      </c>
      <c r="F46" s="155">
        <v>2014</v>
      </c>
      <c r="L46" s="92" t="s">
        <v>105</v>
      </c>
      <c r="M46" s="72">
        <v>1741</v>
      </c>
      <c r="N46" s="91">
        <v>737</v>
      </c>
      <c r="O46" s="91">
        <v>71</v>
      </c>
      <c r="Q46" s="63"/>
    </row>
    <row r="47" spans="2:17" x14ac:dyDescent="0.25">
      <c r="B47" s="60"/>
      <c r="L47" s="92" t="s">
        <v>52</v>
      </c>
      <c r="M47" s="72">
        <v>3093</v>
      </c>
      <c r="N47" s="72">
        <v>4109</v>
      </c>
      <c r="O47" s="72">
        <v>4335</v>
      </c>
      <c r="Q47" s="63"/>
    </row>
    <row r="48" spans="2:17" x14ac:dyDescent="0.25">
      <c r="B48" s="60"/>
      <c r="L48" s="92" t="s">
        <v>53</v>
      </c>
      <c r="M48" s="72">
        <v>304</v>
      </c>
      <c r="N48" s="72">
        <v>350</v>
      </c>
      <c r="O48" s="72">
        <v>350</v>
      </c>
      <c r="Q48" s="63"/>
    </row>
    <row r="49" spans="1:17" x14ac:dyDescent="0.25">
      <c r="B49" s="60"/>
      <c r="L49" s="92" t="s">
        <v>54</v>
      </c>
      <c r="M49" s="72">
        <v>3826</v>
      </c>
      <c r="N49" s="72">
        <v>3875</v>
      </c>
      <c r="O49" s="72">
        <v>8914</v>
      </c>
      <c r="Q49" s="63"/>
    </row>
    <row r="50" spans="1:17" x14ac:dyDescent="0.25">
      <c r="B50" s="60"/>
      <c r="L50" s="70" t="s">
        <v>10</v>
      </c>
      <c r="M50" s="153">
        <v>22463</v>
      </c>
      <c r="N50" s="156">
        <v>23099</v>
      </c>
      <c r="O50" s="156">
        <f>SUM(O44:O49)</f>
        <v>28164</v>
      </c>
      <c r="Q50" s="63"/>
    </row>
    <row r="51" spans="1:17" ht="18.75" thickBot="1" x14ac:dyDescent="0.3">
      <c r="B51" s="77"/>
      <c r="C51" s="79"/>
      <c r="D51" s="79"/>
      <c r="E51" s="79"/>
      <c r="F51" s="79"/>
      <c r="G51" s="79"/>
      <c r="H51" s="79"/>
      <c r="I51" s="79"/>
      <c r="J51" s="79"/>
      <c r="K51" s="79"/>
      <c r="L51" s="79"/>
      <c r="M51" s="79"/>
      <c r="N51" s="79"/>
      <c r="O51" s="79"/>
      <c r="P51" s="79"/>
      <c r="Q51" s="80"/>
    </row>
    <row r="53" spans="1:17" x14ac:dyDescent="0.25">
      <c r="A53" s="56" t="s">
        <v>7</v>
      </c>
    </row>
    <row r="54" spans="1:17" ht="18.75" thickBot="1" x14ac:dyDescent="0.3"/>
    <row r="55" spans="1:17" x14ac:dyDescent="0.25">
      <c r="B55" s="57"/>
      <c r="C55" s="58"/>
      <c r="D55" s="58"/>
      <c r="E55" s="58"/>
      <c r="F55" s="58"/>
      <c r="G55" s="58"/>
      <c r="H55" s="58"/>
      <c r="I55" s="58"/>
      <c r="J55" s="58"/>
      <c r="K55" s="58"/>
      <c r="L55" s="58"/>
      <c r="M55" s="58"/>
      <c r="N55" s="59"/>
    </row>
    <row r="56" spans="1:17" ht="21.75" x14ac:dyDescent="0.25">
      <c r="B56" s="60"/>
      <c r="C56" s="61" t="s">
        <v>55</v>
      </c>
      <c r="D56" s="62"/>
      <c r="E56" s="62"/>
      <c r="F56" s="62"/>
      <c r="G56" s="62"/>
      <c r="H56" s="62"/>
      <c r="I56" s="62"/>
      <c r="J56" s="62"/>
      <c r="K56" s="62"/>
      <c r="N56" s="63"/>
    </row>
    <row r="57" spans="1:17" x14ac:dyDescent="0.25">
      <c r="B57" s="60"/>
      <c r="N57" s="63"/>
    </row>
    <row r="58" spans="1:17" x14ac:dyDescent="0.25">
      <c r="B58" s="60"/>
      <c r="N58" s="63"/>
    </row>
    <row r="59" spans="1:17" x14ac:dyDescent="0.25">
      <c r="A59" s="117"/>
      <c r="B59" s="116"/>
      <c r="N59" s="63"/>
    </row>
    <row r="60" spans="1:17" x14ac:dyDescent="0.25">
      <c r="B60" s="60"/>
      <c r="N60" s="63"/>
    </row>
    <row r="61" spans="1:17" x14ac:dyDescent="0.25">
      <c r="B61" s="60"/>
      <c r="N61" s="63"/>
    </row>
    <row r="62" spans="1:17" x14ac:dyDescent="0.25">
      <c r="B62" s="60"/>
      <c r="N62" s="63"/>
    </row>
    <row r="63" spans="1:17" x14ac:dyDescent="0.25">
      <c r="B63" s="60"/>
      <c r="N63" s="63"/>
    </row>
    <row r="64" spans="1:17" x14ac:dyDescent="0.25">
      <c r="B64" s="60"/>
      <c r="N64" s="63"/>
    </row>
    <row r="65" spans="2:14" x14ac:dyDescent="0.25">
      <c r="B65" s="60"/>
      <c r="N65" s="63"/>
    </row>
    <row r="66" spans="2:14" x14ac:dyDescent="0.25">
      <c r="B66" s="60"/>
      <c r="N66" s="63"/>
    </row>
    <row r="67" spans="2:14" x14ac:dyDescent="0.25">
      <c r="B67" s="60"/>
      <c r="N67" s="63"/>
    </row>
    <row r="68" spans="2:14" x14ac:dyDescent="0.25">
      <c r="B68" s="60"/>
      <c r="N68" s="63"/>
    </row>
    <row r="69" spans="2:14" x14ac:dyDescent="0.25">
      <c r="B69" s="60"/>
      <c r="C69" s="124" t="s">
        <v>56</v>
      </c>
      <c r="I69" s="157" t="s">
        <v>57</v>
      </c>
      <c r="N69" s="63"/>
    </row>
    <row r="70" spans="2:14" x14ac:dyDescent="0.25">
      <c r="B70" s="60"/>
      <c r="C70" s="70"/>
      <c r="D70" s="70">
        <v>2022</v>
      </c>
      <c r="E70" s="149">
        <v>2023</v>
      </c>
      <c r="I70" s="158"/>
      <c r="J70" s="149">
        <v>2022</v>
      </c>
      <c r="K70" s="149">
        <v>2023</v>
      </c>
      <c r="N70" s="63"/>
    </row>
    <row r="71" spans="2:14" x14ac:dyDescent="0.25">
      <c r="B71" s="60"/>
      <c r="C71" s="159" t="s">
        <v>35</v>
      </c>
      <c r="D71" s="160">
        <v>9.8799999999999999E-2</v>
      </c>
      <c r="E71" s="161">
        <v>9.7500000000000003E-2</v>
      </c>
      <c r="F71" s="162"/>
      <c r="I71" s="163" t="s">
        <v>106</v>
      </c>
      <c r="J71" s="119">
        <v>4.2699999999999996</v>
      </c>
      <c r="K71" s="119">
        <v>3.68</v>
      </c>
      <c r="N71" s="63"/>
    </row>
    <row r="72" spans="2:14" x14ac:dyDescent="0.25">
      <c r="B72" s="60"/>
      <c r="C72" s="159" t="s">
        <v>36</v>
      </c>
      <c r="D72" s="160">
        <v>0.124</v>
      </c>
      <c r="E72" s="161">
        <v>0.12790000000000001</v>
      </c>
      <c r="I72" s="164" t="s">
        <v>39</v>
      </c>
      <c r="J72" s="114">
        <v>1.17</v>
      </c>
      <c r="K72" s="114">
        <v>1.1399999999999999</v>
      </c>
      <c r="N72" s="63"/>
    </row>
    <row r="73" spans="2:14" x14ac:dyDescent="0.25">
      <c r="B73" s="60"/>
      <c r="C73" s="159" t="s">
        <v>56</v>
      </c>
      <c r="D73" s="165">
        <v>0.27600000000000002</v>
      </c>
      <c r="E73" s="160">
        <v>0.29520000000000002</v>
      </c>
      <c r="N73" s="63"/>
    </row>
    <row r="74" spans="2:14" x14ac:dyDescent="0.25">
      <c r="B74" s="60"/>
      <c r="N74" s="63"/>
    </row>
    <row r="75" spans="2:14" x14ac:dyDescent="0.25">
      <c r="B75" s="60"/>
      <c r="N75" s="63"/>
    </row>
    <row r="76" spans="2:14" x14ac:dyDescent="0.25">
      <c r="B76" s="60"/>
      <c r="C76" s="166" t="s">
        <v>38</v>
      </c>
      <c r="I76" s="167" t="s">
        <v>40</v>
      </c>
      <c r="N76" s="63"/>
    </row>
    <row r="77" spans="2:14" x14ac:dyDescent="0.25">
      <c r="B77" s="60"/>
      <c r="C77" s="168"/>
      <c r="D77" s="150" t="s">
        <v>37</v>
      </c>
      <c r="E77" s="149">
        <v>2023</v>
      </c>
      <c r="F77" s="81"/>
      <c r="G77" s="81"/>
      <c r="I77" s="154" t="s">
        <v>107</v>
      </c>
      <c r="J77" s="169">
        <v>44926</v>
      </c>
      <c r="K77" s="169">
        <v>45291</v>
      </c>
      <c r="L77" s="81"/>
      <c r="N77" s="63"/>
    </row>
    <row r="78" spans="2:14" x14ac:dyDescent="0.25">
      <c r="B78" s="60"/>
      <c r="C78" s="71" t="s">
        <v>38</v>
      </c>
      <c r="D78" s="170">
        <v>0.03</v>
      </c>
      <c r="E78" s="170">
        <v>0.21149999999999999</v>
      </c>
      <c r="I78" s="171" t="s">
        <v>42</v>
      </c>
      <c r="J78" s="172">
        <v>2</v>
      </c>
      <c r="K78" s="71">
        <v>1.5</v>
      </c>
      <c r="N78" s="63"/>
    </row>
    <row r="79" spans="2:14" x14ac:dyDescent="0.25">
      <c r="B79" s="60"/>
      <c r="I79" s="112" t="s">
        <v>41</v>
      </c>
      <c r="J79" s="173">
        <v>8</v>
      </c>
      <c r="K79" s="71">
        <v>8.1999999999999993</v>
      </c>
      <c r="N79" s="63"/>
    </row>
    <row r="80" spans="2:14" x14ac:dyDescent="0.25">
      <c r="B80" s="60"/>
      <c r="I80" s="171" t="s">
        <v>43</v>
      </c>
      <c r="J80" s="171">
        <v>7.3</v>
      </c>
      <c r="K80" s="71">
        <v>7.6</v>
      </c>
      <c r="N80" s="63"/>
    </row>
    <row r="81" spans="2:15" ht="18.75" thickBot="1" x14ac:dyDescent="0.3">
      <c r="B81" s="77"/>
      <c r="C81" s="79"/>
      <c r="D81" s="79"/>
      <c r="E81" s="79"/>
      <c r="F81" s="79"/>
      <c r="G81" s="79"/>
      <c r="H81" s="79"/>
      <c r="I81" s="79"/>
      <c r="J81" s="79"/>
      <c r="K81" s="79"/>
      <c r="L81" s="79"/>
      <c r="M81" s="79"/>
      <c r="N81" s="80"/>
    </row>
    <row r="83" spans="2:15" x14ac:dyDescent="0.25">
      <c r="E83" s="174"/>
      <c r="F83" s="175"/>
      <c r="G83" s="175"/>
      <c r="H83" s="175"/>
      <c r="I83" s="175"/>
      <c r="J83" s="175"/>
      <c r="K83" s="175"/>
      <c r="L83" s="175"/>
      <c r="M83" s="175"/>
      <c r="N83" s="175"/>
      <c r="O83" s="175"/>
    </row>
    <row r="85" spans="2:15" x14ac:dyDescent="0.25">
      <c r="E85" s="176"/>
      <c r="F85" s="177"/>
      <c r="G85" s="176"/>
      <c r="H85" s="177"/>
      <c r="I85" s="177"/>
      <c r="J85" s="177"/>
      <c r="K85" s="177"/>
      <c r="L85" s="177"/>
      <c r="M85" s="177"/>
      <c r="N85" s="177"/>
      <c r="O85" s="177"/>
    </row>
    <row r="86" spans="2:15" x14ac:dyDescent="0.25">
      <c r="E86" s="174"/>
      <c r="F86" s="177"/>
      <c r="G86" s="177"/>
      <c r="H86" s="177"/>
      <c r="I86" s="177"/>
      <c r="J86" s="177"/>
      <c r="K86" s="177"/>
      <c r="L86" s="177"/>
      <c r="M86" s="177"/>
      <c r="N86" s="177"/>
      <c r="O86" s="177"/>
    </row>
  </sheetData>
  <phoneticPr fontId="16" type="noConversion"/>
  <pageMargins left="0.7" right="0.7" top="0.75" bottom="0.75" header="0.3" footer="0.3"/>
  <pageSetup paperSize="9" orientation="portrait" r:id="rId1"/>
  <ignoredErrors>
    <ignoredError sqref="M39 O39" formulaRange="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43CDFF-8633-4CC5-B28D-CDFC8AE2FA6A}">
  <sheetPr codeName="Feuil6"/>
  <dimension ref="B1:L144"/>
  <sheetViews>
    <sheetView showGridLines="0" topLeftCell="A101" zoomScale="78" zoomScaleNormal="78" workbookViewId="0">
      <selection activeCell="M18" sqref="M18"/>
    </sheetView>
  </sheetViews>
  <sheetFormatPr baseColWidth="10" defaultColWidth="10.85546875" defaultRowHeight="18" x14ac:dyDescent="0.25"/>
  <cols>
    <col min="1" max="2" width="4.140625" style="56" customWidth="1"/>
    <col min="3" max="3" width="61.42578125" style="56" bestFit="1" customWidth="1"/>
    <col min="4" max="4" width="29.85546875" style="56" customWidth="1"/>
    <col min="5" max="5" width="27.5703125" style="56" bestFit="1" customWidth="1"/>
    <col min="6" max="6" width="20.42578125" style="56" bestFit="1" customWidth="1"/>
    <col min="7" max="7" width="10.85546875" style="56"/>
    <col min="8" max="8" width="17.5703125" style="56" bestFit="1" customWidth="1"/>
    <col min="9" max="9" width="17.7109375" style="56" bestFit="1" customWidth="1"/>
    <col min="10" max="10" width="10.85546875" style="56"/>
    <col min="11" max="11" width="14.140625" style="56" bestFit="1" customWidth="1"/>
    <col min="12" max="16384" width="10.85546875" style="56"/>
  </cols>
  <sheetData>
    <row r="1" spans="2:12" ht="18.75" thickBot="1" x14ac:dyDescent="0.3"/>
    <row r="2" spans="2:12" x14ac:dyDescent="0.25">
      <c r="B2" s="57"/>
      <c r="C2" s="58"/>
      <c r="D2" s="58"/>
      <c r="E2" s="58"/>
      <c r="F2" s="58"/>
      <c r="G2" s="58"/>
      <c r="H2" s="58"/>
      <c r="I2" s="58"/>
      <c r="J2" s="58"/>
      <c r="K2" s="58"/>
      <c r="L2" s="59"/>
    </row>
    <row r="3" spans="2:12" ht="21.75" x14ac:dyDescent="0.25">
      <c r="B3" s="60"/>
      <c r="C3" s="178" t="s">
        <v>113</v>
      </c>
      <c r="D3" s="62"/>
      <c r="E3" s="62"/>
      <c r="F3" s="62"/>
      <c r="G3" s="62"/>
      <c r="H3" s="62"/>
      <c r="L3" s="63"/>
    </row>
    <row r="4" spans="2:12" x14ac:dyDescent="0.25">
      <c r="B4" s="60"/>
      <c r="L4" s="63"/>
    </row>
    <row r="5" spans="2:12" x14ac:dyDescent="0.25">
      <c r="B5" s="60"/>
      <c r="L5" s="63"/>
    </row>
    <row r="6" spans="2:12" x14ac:dyDescent="0.25">
      <c r="B6" s="60"/>
      <c r="L6" s="63"/>
    </row>
    <row r="7" spans="2:12" x14ac:dyDescent="0.25">
      <c r="B7" s="60"/>
      <c r="L7" s="63"/>
    </row>
    <row r="8" spans="2:12" x14ac:dyDescent="0.25">
      <c r="B8" s="60"/>
      <c r="L8" s="63"/>
    </row>
    <row r="9" spans="2:12" x14ac:dyDescent="0.25">
      <c r="B9" s="60"/>
      <c r="C9" s="67"/>
      <c r="D9" s="66"/>
      <c r="E9" s="66"/>
      <c r="J9" s="124"/>
      <c r="L9" s="63"/>
    </row>
    <row r="10" spans="2:12" x14ac:dyDescent="0.25">
      <c r="B10" s="60"/>
      <c r="C10" s="87"/>
      <c r="D10" s="179" t="s">
        <v>115</v>
      </c>
      <c r="E10" s="179" t="s">
        <v>116</v>
      </c>
      <c r="F10" s="179" t="s">
        <v>117</v>
      </c>
      <c r="G10" s="180"/>
      <c r="H10" s="180"/>
      <c r="L10" s="63"/>
    </row>
    <row r="11" spans="2:12" ht="36" x14ac:dyDescent="0.25">
      <c r="B11" s="60"/>
      <c r="C11" s="181" t="s">
        <v>114</v>
      </c>
      <c r="D11" s="182">
        <v>121000000000</v>
      </c>
      <c r="E11" s="183">
        <v>360000</v>
      </c>
      <c r="F11" s="183" t="s">
        <v>118</v>
      </c>
      <c r="G11" s="184"/>
      <c r="H11" s="184"/>
      <c r="L11" s="63"/>
    </row>
    <row r="12" spans="2:12" x14ac:dyDescent="0.25">
      <c r="B12" s="60"/>
      <c r="L12" s="63"/>
    </row>
    <row r="13" spans="2:12" ht="18.75" thickBot="1" x14ac:dyDescent="0.3">
      <c r="B13" s="77"/>
      <c r="C13" s="79"/>
      <c r="D13" s="79"/>
      <c r="E13" s="79"/>
      <c r="F13" s="79"/>
      <c r="G13" s="79"/>
      <c r="H13" s="79"/>
      <c r="I13" s="79"/>
      <c r="J13" s="79"/>
      <c r="K13" s="79"/>
      <c r="L13" s="80"/>
    </row>
    <row r="16" spans="2:12" ht="18.75" thickBot="1" x14ac:dyDescent="0.3"/>
    <row r="17" spans="2:10" x14ac:dyDescent="0.25">
      <c r="B17" s="57"/>
      <c r="C17" s="58"/>
      <c r="D17" s="58"/>
      <c r="E17" s="58"/>
      <c r="F17" s="58"/>
      <c r="G17" s="58"/>
      <c r="H17" s="58"/>
      <c r="I17" s="58"/>
      <c r="J17" s="59"/>
    </row>
    <row r="18" spans="2:10" ht="21.75" x14ac:dyDescent="0.25">
      <c r="B18" s="60"/>
      <c r="C18" s="178" t="s">
        <v>119</v>
      </c>
      <c r="D18" s="62"/>
      <c r="E18" s="62"/>
      <c r="F18" s="62"/>
      <c r="G18" s="62"/>
      <c r="H18" s="62"/>
      <c r="J18" s="63"/>
    </row>
    <row r="19" spans="2:10" x14ac:dyDescent="0.25">
      <c r="B19" s="60"/>
      <c r="J19" s="63"/>
    </row>
    <row r="20" spans="2:10" x14ac:dyDescent="0.25">
      <c r="B20" s="60"/>
      <c r="J20" s="63"/>
    </row>
    <row r="21" spans="2:10" x14ac:dyDescent="0.25">
      <c r="B21" s="60"/>
      <c r="J21" s="63"/>
    </row>
    <row r="22" spans="2:10" x14ac:dyDescent="0.25">
      <c r="B22" s="60"/>
      <c r="J22" s="63"/>
    </row>
    <row r="23" spans="2:10" x14ac:dyDescent="0.25">
      <c r="B23" s="60"/>
      <c r="J23" s="63"/>
    </row>
    <row r="24" spans="2:10" ht="27.75" x14ac:dyDescent="0.25">
      <c r="B24" s="60"/>
      <c r="C24" s="185"/>
      <c r="J24" s="63"/>
    </row>
    <row r="25" spans="2:10" x14ac:dyDescent="0.25">
      <c r="B25" s="60"/>
      <c r="C25" s="124"/>
      <c r="J25" s="63"/>
    </row>
    <row r="26" spans="2:10" x14ac:dyDescent="0.25">
      <c r="B26" s="60"/>
      <c r="C26" s="87" t="s">
        <v>120</v>
      </c>
      <c r="D26" s="69" t="s">
        <v>121</v>
      </c>
      <c r="E26" s="180"/>
      <c r="F26" s="180"/>
      <c r="G26" s="180"/>
      <c r="H26" s="180"/>
      <c r="I26" s="124"/>
      <c r="J26" s="63"/>
    </row>
    <row r="27" spans="2:10" x14ac:dyDescent="0.25">
      <c r="B27" s="60"/>
      <c r="C27" s="112"/>
      <c r="D27" s="186">
        <v>535000</v>
      </c>
      <c r="E27" s="121"/>
      <c r="F27" s="121"/>
      <c r="G27" s="121"/>
      <c r="H27" s="121"/>
      <c r="I27" s="121"/>
      <c r="J27" s="63"/>
    </row>
    <row r="28" spans="2:10" x14ac:dyDescent="0.25">
      <c r="B28" s="60"/>
      <c r="J28" s="63"/>
    </row>
    <row r="29" spans="2:10" x14ac:dyDescent="0.25">
      <c r="B29" s="60"/>
      <c r="J29" s="63"/>
    </row>
    <row r="30" spans="2:10" x14ac:dyDescent="0.25">
      <c r="B30" s="60"/>
      <c r="C30" s="124"/>
      <c r="J30" s="63"/>
    </row>
    <row r="31" spans="2:10" x14ac:dyDescent="0.25">
      <c r="B31" s="60"/>
      <c r="C31" s="187" t="s">
        <v>282</v>
      </c>
      <c r="D31" s="188" t="s">
        <v>122</v>
      </c>
      <c r="J31" s="63"/>
    </row>
    <row r="32" spans="2:10" x14ac:dyDescent="0.25">
      <c r="B32" s="60"/>
      <c r="C32" s="159">
        <v>2022</v>
      </c>
      <c r="D32" s="189">
        <v>440000000</v>
      </c>
      <c r="J32" s="63"/>
    </row>
    <row r="33" spans="2:10" x14ac:dyDescent="0.25">
      <c r="B33" s="60"/>
      <c r="J33" s="63"/>
    </row>
    <row r="34" spans="2:10" x14ac:dyDescent="0.25">
      <c r="B34" s="60"/>
      <c r="J34" s="63"/>
    </row>
    <row r="35" spans="2:10" x14ac:dyDescent="0.25">
      <c r="B35" s="60"/>
      <c r="C35" s="124"/>
      <c r="J35" s="63"/>
    </row>
    <row r="36" spans="2:10" ht="36" x14ac:dyDescent="0.25">
      <c r="B36" s="60"/>
      <c r="C36" s="87" t="s">
        <v>123</v>
      </c>
      <c r="D36" s="188" t="s">
        <v>283</v>
      </c>
      <c r="E36" s="188" t="s">
        <v>284</v>
      </c>
      <c r="J36" s="63"/>
    </row>
    <row r="37" spans="2:10" x14ac:dyDescent="0.25">
      <c r="B37" s="60"/>
      <c r="C37" s="159">
        <v>2023</v>
      </c>
      <c r="D37" s="190">
        <v>19500</v>
      </c>
      <c r="E37" s="190">
        <v>253</v>
      </c>
      <c r="J37" s="63"/>
    </row>
    <row r="38" spans="2:10" x14ac:dyDescent="0.25">
      <c r="B38" s="60"/>
      <c r="J38" s="63"/>
    </row>
    <row r="39" spans="2:10" x14ac:dyDescent="0.25">
      <c r="B39" s="60"/>
      <c r="J39" s="63"/>
    </row>
    <row r="40" spans="2:10" ht="18.75" thickBot="1" x14ac:dyDescent="0.3">
      <c r="B40" s="77"/>
      <c r="C40" s="79"/>
      <c r="D40" s="79"/>
      <c r="E40" s="79"/>
      <c r="F40" s="79"/>
      <c r="G40" s="79"/>
      <c r="H40" s="79"/>
      <c r="I40" s="79"/>
      <c r="J40" s="80"/>
    </row>
    <row r="43" spans="2:10" ht="18.75" thickBot="1" x14ac:dyDescent="0.3"/>
    <row r="44" spans="2:10" x14ac:dyDescent="0.25">
      <c r="B44" s="57"/>
      <c r="C44" s="58"/>
      <c r="D44" s="58"/>
      <c r="E44" s="58"/>
      <c r="F44" s="58"/>
      <c r="G44" s="58"/>
      <c r="H44" s="58"/>
      <c r="I44" s="58"/>
      <c r="J44" s="59"/>
    </row>
    <row r="45" spans="2:10" ht="21.75" x14ac:dyDescent="0.25">
      <c r="B45" s="60"/>
      <c r="C45" s="178" t="s">
        <v>124</v>
      </c>
      <c r="D45" s="62"/>
      <c r="E45" s="62"/>
      <c r="F45" s="62"/>
      <c r="G45" s="62"/>
      <c r="H45" s="62"/>
      <c r="J45" s="63"/>
    </row>
    <row r="46" spans="2:10" x14ac:dyDescent="0.25">
      <c r="B46" s="60"/>
      <c r="J46" s="63"/>
    </row>
    <row r="47" spans="2:10" x14ac:dyDescent="0.25">
      <c r="B47" s="60"/>
      <c r="J47" s="63"/>
    </row>
    <row r="48" spans="2:10" x14ac:dyDescent="0.25">
      <c r="B48" s="60"/>
      <c r="J48" s="63"/>
    </row>
    <row r="49" spans="2:10" x14ac:dyDescent="0.25">
      <c r="B49" s="60"/>
      <c r="J49" s="63"/>
    </row>
    <row r="50" spans="2:10" x14ac:dyDescent="0.25">
      <c r="B50" s="60"/>
      <c r="J50" s="63"/>
    </row>
    <row r="51" spans="2:10" ht="27.75" x14ac:dyDescent="0.25">
      <c r="B51" s="60"/>
      <c r="C51" s="185"/>
      <c r="J51" s="63"/>
    </row>
    <row r="52" spans="2:10" x14ac:dyDescent="0.25">
      <c r="B52" s="60"/>
      <c r="C52" s="124"/>
      <c r="J52" s="63"/>
    </row>
    <row r="53" spans="2:10" x14ac:dyDescent="0.25">
      <c r="B53" s="60"/>
      <c r="C53" s="87" t="s">
        <v>268</v>
      </c>
      <c r="D53" s="69" t="s">
        <v>269</v>
      </c>
      <c r="E53" s="180"/>
      <c r="F53" s="180"/>
      <c r="G53" s="180"/>
      <c r="H53" s="180"/>
      <c r="I53" s="124"/>
      <c r="J53" s="63"/>
    </row>
    <row r="54" spans="2:10" x14ac:dyDescent="0.25">
      <c r="B54" s="60"/>
      <c r="C54" s="181" t="s">
        <v>270</v>
      </c>
      <c r="D54" s="191" t="s">
        <v>267</v>
      </c>
      <c r="E54" s="121"/>
      <c r="F54" s="121"/>
      <c r="G54" s="121"/>
      <c r="H54" s="121"/>
      <c r="I54" s="121"/>
      <c r="J54" s="63"/>
    </row>
    <row r="55" spans="2:10" x14ac:dyDescent="0.25">
      <c r="B55" s="60"/>
      <c r="J55" s="63"/>
    </row>
    <row r="56" spans="2:10" x14ac:dyDescent="0.25">
      <c r="B56" s="60"/>
      <c r="J56" s="63"/>
    </row>
    <row r="57" spans="2:10" ht="18.75" thickBot="1" x14ac:dyDescent="0.3">
      <c r="B57" s="77"/>
      <c r="C57" s="79"/>
      <c r="D57" s="79"/>
      <c r="E57" s="79"/>
      <c r="F57" s="79"/>
      <c r="G57" s="79"/>
      <c r="H57" s="79"/>
      <c r="I57" s="79"/>
      <c r="J57" s="80"/>
    </row>
    <row r="60" spans="2:10" ht="18.75" thickBot="1" x14ac:dyDescent="0.3"/>
    <row r="61" spans="2:10" x14ac:dyDescent="0.25">
      <c r="B61" s="57"/>
      <c r="C61" s="58"/>
      <c r="D61" s="58"/>
      <c r="E61" s="58"/>
      <c r="F61" s="58"/>
      <c r="G61" s="58"/>
      <c r="H61" s="58"/>
      <c r="I61" s="58"/>
      <c r="J61" s="59"/>
    </row>
    <row r="62" spans="2:10" ht="21.75" x14ac:dyDescent="0.25">
      <c r="B62" s="60"/>
      <c r="C62" s="178" t="s">
        <v>125</v>
      </c>
      <c r="D62" s="62"/>
      <c r="E62" s="62"/>
      <c r="F62" s="62"/>
      <c r="G62" s="62"/>
      <c r="H62" s="62"/>
      <c r="J62" s="63"/>
    </row>
    <row r="63" spans="2:10" x14ac:dyDescent="0.25">
      <c r="B63" s="60"/>
      <c r="J63" s="63"/>
    </row>
    <row r="64" spans="2:10" x14ac:dyDescent="0.25">
      <c r="B64" s="60"/>
      <c r="J64" s="63"/>
    </row>
    <row r="65" spans="2:10" x14ac:dyDescent="0.25">
      <c r="B65" s="60"/>
      <c r="C65" s="124"/>
      <c r="J65" s="63"/>
    </row>
    <row r="66" spans="2:10" x14ac:dyDescent="0.25">
      <c r="B66" s="60"/>
      <c r="C66" s="87" t="s">
        <v>126</v>
      </c>
      <c r="D66" s="179">
        <v>2030</v>
      </c>
      <c r="E66" s="180"/>
      <c r="F66" s="180"/>
      <c r="G66" s="180"/>
      <c r="H66" s="180"/>
      <c r="I66" s="124"/>
      <c r="J66" s="63"/>
    </row>
    <row r="67" spans="2:10" x14ac:dyDescent="0.25">
      <c r="B67" s="60"/>
      <c r="C67" s="112" t="s">
        <v>127</v>
      </c>
      <c r="D67" s="192">
        <v>-0.4</v>
      </c>
      <c r="E67" s="121"/>
      <c r="F67" s="121"/>
      <c r="G67" s="121"/>
      <c r="H67" s="121"/>
      <c r="I67" s="121"/>
      <c r="J67" s="63"/>
    </row>
    <row r="68" spans="2:10" x14ac:dyDescent="0.25">
      <c r="B68" s="60"/>
      <c r="C68" s="112" t="s">
        <v>128</v>
      </c>
      <c r="D68" s="192">
        <v>-0.4</v>
      </c>
      <c r="J68" s="63"/>
    </row>
    <row r="69" spans="2:10" x14ac:dyDescent="0.25">
      <c r="B69" s="60"/>
      <c r="C69" s="112" t="s">
        <v>129</v>
      </c>
      <c r="D69" s="182" t="s">
        <v>130</v>
      </c>
      <c r="J69" s="63"/>
    </row>
    <row r="70" spans="2:10" x14ac:dyDescent="0.25">
      <c r="B70" s="60"/>
      <c r="C70" s="193" t="s">
        <v>164</v>
      </c>
      <c r="D70" s="194"/>
      <c r="E70" s="194"/>
      <c r="J70" s="63"/>
    </row>
    <row r="71" spans="2:10" x14ac:dyDescent="0.25">
      <c r="B71" s="60"/>
      <c r="C71" s="66"/>
      <c r="D71" s="194"/>
      <c r="E71" s="194"/>
      <c r="J71" s="63"/>
    </row>
    <row r="72" spans="2:10" x14ac:dyDescent="0.25">
      <c r="B72" s="60"/>
      <c r="C72" s="66"/>
      <c r="D72" s="194"/>
      <c r="E72" s="194"/>
      <c r="J72" s="63"/>
    </row>
    <row r="73" spans="2:10" x14ac:dyDescent="0.25">
      <c r="B73" s="60"/>
      <c r="C73" s="87" t="s">
        <v>133</v>
      </c>
      <c r="D73" s="179" t="s">
        <v>131</v>
      </c>
      <c r="E73" s="179" t="s">
        <v>132</v>
      </c>
      <c r="J73" s="63"/>
    </row>
    <row r="74" spans="2:10" x14ac:dyDescent="0.25">
      <c r="B74" s="60"/>
      <c r="C74" s="112"/>
      <c r="D74" s="192" t="s">
        <v>134</v>
      </c>
      <c r="E74" s="192" t="s">
        <v>134</v>
      </c>
      <c r="J74" s="63"/>
    </row>
    <row r="75" spans="2:10" x14ac:dyDescent="0.25">
      <c r="B75" s="60"/>
      <c r="C75" s="66"/>
      <c r="D75" s="195"/>
      <c r="E75" s="195"/>
      <c r="J75" s="63"/>
    </row>
    <row r="76" spans="2:10" x14ac:dyDescent="0.25">
      <c r="B76" s="60"/>
      <c r="C76" s="66"/>
      <c r="D76" s="195"/>
      <c r="E76" s="195"/>
      <c r="J76" s="63"/>
    </row>
    <row r="77" spans="2:10" x14ac:dyDescent="0.25">
      <c r="B77" s="60"/>
      <c r="C77" s="66"/>
      <c r="D77" s="195"/>
      <c r="E77" s="195"/>
      <c r="J77" s="63"/>
    </row>
    <row r="78" spans="2:10" x14ac:dyDescent="0.25">
      <c r="B78" s="60"/>
      <c r="C78" s="87" t="s">
        <v>158</v>
      </c>
      <c r="D78" s="179" t="s">
        <v>135</v>
      </c>
      <c r="E78" s="195"/>
      <c r="J78" s="63"/>
    </row>
    <row r="79" spans="2:10" x14ac:dyDescent="0.25">
      <c r="B79" s="60"/>
      <c r="C79" s="112" t="s">
        <v>136</v>
      </c>
      <c r="D79" s="192" t="s">
        <v>145</v>
      </c>
      <c r="E79" s="195"/>
      <c r="J79" s="63"/>
    </row>
    <row r="80" spans="2:10" x14ac:dyDescent="0.25">
      <c r="B80" s="60"/>
      <c r="C80" s="112" t="s">
        <v>137</v>
      </c>
      <c r="D80" s="192" t="s">
        <v>145</v>
      </c>
      <c r="E80" s="195"/>
      <c r="J80" s="63"/>
    </row>
    <row r="81" spans="2:10" x14ac:dyDescent="0.25">
      <c r="B81" s="60"/>
      <c r="C81" s="112" t="s">
        <v>138</v>
      </c>
      <c r="D81" s="192" t="s">
        <v>145</v>
      </c>
      <c r="E81" s="195"/>
      <c r="J81" s="63"/>
    </row>
    <row r="82" spans="2:10" x14ac:dyDescent="0.25">
      <c r="B82" s="60"/>
      <c r="C82" s="112" t="s">
        <v>139</v>
      </c>
      <c r="D82" s="192" t="s">
        <v>145</v>
      </c>
      <c r="E82" s="195"/>
      <c r="J82" s="63"/>
    </row>
    <row r="83" spans="2:10" x14ac:dyDescent="0.25">
      <c r="B83" s="60"/>
      <c r="C83" s="112" t="s">
        <v>140</v>
      </c>
      <c r="D83" s="192" t="s">
        <v>145</v>
      </c>
      <c r="E83" s="195"/>
      <c r="J83" s="63"/>
    </row>
    <row r="84" spans="2:10" x14ac:dyDescent="0.25">
      <c r="B84" s="60"/>
      <c r="C84" s="112" t="s">
        <v>141</v>
      </c>
      <c r="D84" s="192" t="s">
        <v>145</v>
      </c>
      <c r="E84" s="195"/>
      <c r="J84" s="63"/>
    </row>
    <row r="85" spans="2:10" x14ac:dyDescent="0.25">
      <c r="B85" s="60"/>
      <c r="C85" s="112" t="s">
        <v>142</v>
      </c>
      <c r="D85" s="192" t="s">
        <v>145</v>
      </c>
      <c r="E85" s="195"/>
      <c r="J85" s="63"/>
    </row>
    <row r="86" spans="2:10" x14ac:dyDescent="0.25">
      <c r="B86" s="60"/>
      <c r="C86" s="112" t="s">
        <v>143</v>
      </c>
      <c r="D86" s="192" t="s">
        <v>145</v>
      </c>
      <c r="E86" s="195"/>
      <c r="J86" s="63"/>
    </row>
    <row r="87" spans="2:10" x14ac:dyDescent="0.25">
      <c r="B87" s="60"/>
      <c r="C87" s="112" t="s">
        <v>144</v>
      </c>
      <c r="D87" s="192" t="s">
        <v>145</v>
      </c>
      <c r="E87" s="195"/>
      <c r="J87" s="63"/>
    </row>
    <row r="88" spans="2:10" x14ac:dyDescent="0.25">
      <c r="B88" s="60"/>
      <c r="C88" s="112" t="s">
        <v>146</v>
      </c>
      <c r="D88" s="192" t="s">
        <v>150</v>
      </c>
      <c r="E88" s="195"/>
      <c r="J88" s="63"/>
    </row>
    <row r="89" spans="2:10" x14ac:dyDescent="0.25">
      <c r="B89" s="60"/>
      <c r="C89" s="112" t="s">
        <v>147</v>
      </c>
      <c r="D89" s="192" t="s">
        <v>150</v>
      </c>
      <c r="E89" s="195"/>
      <c r="J89" s="63"/>
    </row>
    <row r="90" spans="2:10" x14ac:dyDescent="0.25">
      <c r="B90" s="60"/>
      <c r="C90" s="112" t="s">
        <v>148</v>
      </c>
      <c r="D90" s="192" t="s">
        <v>150</v>
      </c>
      <c r="E90" s="195"/>
      <c r="J90" s="63"/>
    </row>
    <row r="91" spans="2:10" x14ac:dyDescent="0.25">
      <c r="B91" s="60"/>
      <c r="C91" s="112" t="s">
        <v>149</v>
      </c>
      <c r="D91" s="192" t="s">
        <v>150</v>
      </c>
      <c r="E91" s="195"/>
      <c r="J91" s="63"/>
    </row>
    <row r="92" spans="2:10" x14ac:dyDescent="0.25">
      <c r="B92" s="60"/>
      <c r="C92" s="66"/>
      <c r="D92" s="195"/>
      <c r="E92" s="195"/>
      <c r="J92" s="63"/>
    </row>
    <row r="93" spans="2:10" x14ac:dyDescent="0.25">
      <c r="B93" s="60"/>
      <c r="C93" s="66"/>
      <c r="D93" s="195"/>
      <c r="E93" s="195"/>
      <c r="J93" s="63"/>
    </row>
    <row r="94" spans="2:10" x14ac:dyDescent="0.25">
      <c r="B94" s="60"/>
      <c r="C94" s="66"/>
      <c r="D94" s="195"/>
      <c r="E94" s="195"/>
      <c r="J94" s="63"/>
    </row>
    <row r="95" spans="2:10" x14ac:dyDescent="0.25">
      <c r="B95" s="60"/>
      <c r="C95" s="87" t="s">
        <v>159</v>
      </c>
      <c r="D95" s="194"/>
      <c r="E95" s="194"/>
      <c r="J95" s="63"/>
    </row>
    <row r="96" spans="2:10" x14ac:dyDescent="0.25">
      <c r="B96" s="60"/>
      <c r="C96" s="192" t="s">
        <v>151</v>
      </c>
      <c r="D96" s="194"/>
      <c r="E96" s="194"/>
      <c r="J96" s="63"/>
    </row>
    <row r="97" spans="2:10" x14ac:dyDescent="0.25">
      <c r="B97" s="60"/>
      <c r="C97" s="192" t="s">
        <v>152</v>
      </c>
      <c r="D97" s="194"/>
      <c r="E97" s="195"/>
      <c r="J97" s="63"/>
    </row>
    <row r="98" spans="2:10" x14ac:dyDescent="0.25">
      <c r="B98" s="60"/>
      <c r="C98" s="192" t="s">
        <v>153</v>
      </c>
      <c r="D98" s="194"/>
      <c r="E98" s="195"/>
      <c r="J98" s="63"/>
    </row>
    <row r="99" spans="2:10" x14ac:dyDescent="0.25">
      <c r="B99" s="60"/>
      <c r="C99" s="192" t="s">
        <v>173</v>
      </c>
      <c r="D99" s="194"/>
      <c r="E99" s="195"/>
      <c r="J99" s="63"/>
    </row>
    <row r="100" spans="2:10" x14ac:dyDescent="0.25">
      <c r="B100" s="60"/>
      <c r="C100" s="192" t="s">
        <v>154</v>
      </c>
      <c r="D100" s="194"/>
      <c r="E100" s="195"/>
      <c r="J100" s="63"/>
    </row>
    <row r="101" spans="2:10" x14ac:dyDescent="0.25">
      <c r="B101" s="60"/>
      <c r="C101" s="192" t="s">
        <v>155</v>
      </c>
      <c r="D101" s="194"/>
      <c r="E101" s="195"/>
      <c r="J101" s="63"/>
    </row>
    <row r="102" spans="2:10" x14ac:dyDescent="0.25">
      <c r="B102" s="60"/>
      <c r="C102" s="192" t="s">
        <v>156</v>
      </c>
      <c r="D102" s="194"/>
      <c r="E102" s="195"/>
      <c r="J102" s="63"/>
    </row>
    <row r="103" spans="2:10" x14ac:dyDescent="0.25">
      <c r="B103" s="60"/>
      <c r="C103" s="192" t="s">
        <v>157</v>
      </c>
      <c r="D103" s="194"/>
      <c r="E103" s="195"/>
      <c r="J103" s="63"/>
    </row>
    <row r="104" spans="2:10" x14ac:dyDescent="0.25">
      <c r="B104" s="60"/>
      <c r="J104" s="63"/>
    </row>
    <row r="105" spans="2:10" x14ac:dyDescent="0.25">
      <c r="B105" s="60"/>
      <c r="J105" s="63"/>
    </row>
    <row r="106" spans="2:10" ht="18.75" thickBot="1" x14ac:dyDescent="0.3">
      <c r="B106" s="77"/>
      <c r="C106" s="79"/>
      <c r="D106" s="79"/>
      <c r="E106" s="79"/>
      <c r="F106" s="79"/>
      <c r="G106" s="79"/>
      <c r="H106" s="79"/>
      <c r="I106" s="79"/>
      <c r="J106" s="80"/>
    </row>
    <row r="109" spans="2:10" ht="18.75" thickBot="1" x14ac:dyDescent="0.3"/>
    <row r="110" spans="2:10" x14ac:dyDescent="0.25">
      <c r="B110" s="57"/>
      <c r="C110" s="58"/>
      <c r="D110" s="58"/>
      <c r="E110" s="58"/>
      <c r="F110" s="58"/>
      <c r="G110" s="58"/>
      <c r="H110" s="58"/>
      <c r="I110" s="58"/>
      <c r="J110" s="59"/>
    </row>
    <row r="111" spans="2:10" ht="21.75" x14ac:dyDescent="0.25">
      <c r="B111" s="60"/>
      <c r="C111" s="178" t="s">
        <v>165</v>
      </c>
      <c r="D111" s="62"/>
      <c r="E111" s="62"/>
      <c r="F111" s="62"/>
      <c r="G111" s="62"/>
      <c r="H111" s="62"/>
      <c r="J111" s="63"/>
    </row>
    <row r="112" spans="2:10" x14ac:dyDescent="0.25">
      <c r="B112" s="60"/>
      <c r="J112" s="63"/>
    </row>
    <row r="113" spans="2:10" x14ac:dyDescent="0.25">
      <c r="B113" s="60"/>
      <c r="J113" s="63"/>
    </row>
    <row r="114" spans="2:10" x14ac:dyDescent="0.25">
      <c r="B114" s="60"/>
      <c r="C114" s="124"/>
      <c r="J114" s="63"/>
    </row>
    <row r="115" spans="2:10" x14ac:dyDescent="0.25">
      <c r="B115" s="60"/>
      <c r="C115" s="87" t="s">
        <v>135</v>
      </c>
      <c r="D115" s="69"/>
      <c r="F115" s="87"/>
      <c r="G115" s="69" t="s">
        <v>135</v>
      </c>
      <c r="H115" s="69" t="s">
        <v>172</v>
      </c>
      <c r="I115" s="124"/>
      <c r="J115" s="63"/>
    </row>
    <row r="116" spans="2:10" x14ac:dyDescent="0.25">
      <c r="B116" s="60"/>
      <c r="C116" s="112" t="s">
        <v>166</v>
      </c>
      <c r="D116" s="196">
        <v>4155</v>
      </c>
      <c r="F116" s="112" t="s">
        <v>171</v>
      </c>
      <c r="G116" s="197">
        <v>93</v>
      </c>
      <c r="H116" s="198">
        <v>75.5</v>
      </c>
      <c r="I116" s="121"/>
      <c r="J116" s="63"/>
    </row>
    <row r="117" spans="2:10" x14ac:dyDescent="0.25">
      <c r="B117" s="60"/>
      <c r="C117" s="199" t="s">
        <v>167</v>
      </c>
      <c r="D117" s="196">
        <v>295</v>
      </c>
      <c r="F117" s="121"/>
      <c r="G117" s="121"/>
      <c r="H117" s="121"/>
      <c r="I117" s="121"/>
      <c r="J117" s="63"/>
    </row>
    <row r="118" spans="2:10" x14ac:dyDescent="0.25">
      <c r="B118" s="60"/>
      <c r="C118" s="112" t="s">
        <v>168</v>
      </c>
      <c r="D118" s="200">
        <v>0.51</v>
      </c>
      <c r="F118" s="121"/>
      <c r="G118" s="121"/>
      <c r="H118" s="121"/>
      <c r="I118" s="121"/>
      <c r="J118" s="63"/>
    </row>
    <row r="119" spans="2:10" x14ac:dyDescent="0.25">
      <c r="B119" s="60"/>
      <c r="C119" s="112" t="s">
        <v>169</v>
      </c>
      <c r="D119" s="200">
        <v>0.52300000000000002</v>
      </c>
      <c r="J119" s="63"/>
    </row>
    <row r="120" spans="2:10" x14ac:dyDescent="0.25">
      <c r="B120" s="60"/>
      <c r="C120" s="112" t="s">
        <v>170</v>
      </c>
      <c r="D120" s="201">
        <v>2.3199999999999998E-2</v>
      </c>
      <c r="J120" s="63"/>
    </row>
    <row r="121" spans="2:10" x14ac:dyDescent="0.25">
      <c r="B121" s="60"/>
      <c r="C121" s="66"/>
      <c r="D121" s="194"/>
      <c r="J121" s="63"/>
    </row>
    <row r="122" spans="2:10" x14ac:dyDescent="0.25">
      <c r="B122" s="60"/>
      <c r="C122" s="66"/>
      <c r="D122" s="194"/>
      <c r="E122" s="194"/>
      <c r="J122" s="63"/>
    </row>
    <row r="123" spans="2:10" ht="18.75" thickBot="1" x14ac:dyDescent="0.3">
      <c r="B123" s="77"/>
      <c r="C123" s="79"/>
      <c r="D123" s="79"/>
      <c r="E123" s="79"/>
      <c r="F123" s="79"/>
      <c r="G123" s="79"/>
      <c r="H123" s="79"/>
      <c r="I123" s="79"/>
      <c r="J123" s="80"/>
    </row>
    <row r="126" spans="2:10" ht="18.75" thickBot="1" x14ac:dyDescent="0.3"/>
    <row r="127" spans="2:10" x14ac:dyDescent="0.25">
      <c r="B127" s="57"/>
      <c r="C127" s="58"/>
      <c r="D127" s="58"/>
      <c r="E127" s="58"/>
      <c r="F127" s="58"/>
      <c r="G127" s="58"/>
      <c r="H127" s="58"/>
      <c r="I127" s="58"/>
      <c r="J127" s="59"/>
    </row>
    <row r="128" spans="2:10" ht="21.75" x14ac:dyDescent="0.25">
      <c r="B128" s="60"/>
      <c r="C128" s="178" t="s">
        <v>160</v>
      </c>
      <c r="D128" s="62"/>
      <c r="E128" s="62"/>
      <c r="F128" s="62"/>
      <c r="G128" s="62"/>
      <c r="H128" s="62"/>
      <c r="J128" s="63"/>
    </row>
    <row r="129" spans="2:10" x14ac:dyDescent="0.25">
      <c r="B129" s="60"/>
      <c r="J129" s="63"/>
    </row>
    <row r="130" spans="2:10" x14ac:dyDescent="0.25">
      <c r="B130" s="60"/>
      <c r="J130" s="63"/>
    </row>
    <row r="131" spans="2:10" x14ac:dyDescent="0.25">
      <c r="B131" s="60"/>
      <c r="J131" s="63"/>
    </row>
    <row r="132" spans="2:10" x14ac:dyDescent="0.25">
      <c r="B132" s="60"/>
      <c r="J132" s="63"/>
    </row>
    <row r="133" spans="2:10" x14ac:dyDescent="0.25">
      <c r="B133" s="60"/>
      <c r="J133" s="63"/>
    </row>
    <row r="134" spans="2:10" x14ac:dyDescent="0.25">
      <c r="B134" s="60"/>
      <c r="J134" s="63"/>
    </row>
    <row r="135" spans="2:10" x14ac:dyDescent="0.25">
      <c r="B135" s="60"/>
      <c r="J135" s="63"/>
    </row>
    <row r="136" spans="2:10" ht="27.75" x14ac:dyDescent="0.25">
      <c r="B136" s="60"/>
      <c r="C136" s="185"/>
      <c r="J136" s="63"/>
    </row>
    <row r="137" spans="2:10" x14ac:dyDescent="0.25">
      <c r="B137" s="60"/>
      <c r="C137" s="124"/>
      <c r="J137" s="63"/>
    </row>
    <row r="138" spans="2:10" x14ac:dyDescent="0.25">
      <c r="B138" s="60"/>
      <c r="C138" s="87" t="s">
        <v>285</v>
      </c>
      <c r="D138" s="69" t="s">
        <v>286</v>
      </c>
      <c r="E138" s="69" t="s">
        <v>287</v>
      </c>
      <c r="F138" s="180"/>
      <c r="G138" s="180"/>
      <c r="H138" s="180"/>
      <c r="I138" s="124"/>
      <c r="J138" s="63"/>
    </row>
    <row r="139" spans="2:10" x14ac:dyDescent="0.25">
      <c r="B139" s="60"/>
      <c r="C139" s="112" t="s">
        <v>161</v>
      </c>
      <c r="D139" s="202">
        <v>4.9000000000000004</v>
      </c>
      <c r="E139" s="224">
        <v>35</v>
      </c>
      <c r="F139" s="121"/>
      <c r="G139" s="121"/>
      <c r="H139" s="121"/>
      <c r="I139" s="121"/>
      <c r="J139" s="63"/>
    </row>
    <row r="140" spans="2:10" x14ac:dyDescent="0.25">
      <c r="B140" s="60"/>
      <c r="C140" s="112" t="s">
        <v>162</v>
      </c>
      <c r="D140" s="202">
        <v>6.6</v>
      </c>
      <c r="E140" s="225"/>
      <c r="J140" s="63"/>
    </row>
    <row r="141" spans="2:10" x14ac:dyDescent="0.25">
      <c r="B141" s="60"/>
      <c r="C141" s="112" t="s">
        <v>163</v>
      </c>
      <c r="D141" s="202">
        <v>8.6999999999999993</v>
      </c>
      <c r="E141" s="226"/>
      <c r="J141" s="63"/>
    </row>
    <row r="142" spans="2:10" x14ac:dyDescent="0.25">
      <c r="B142" s="60"/>
      <c r="C142" s="66"/>
      <c r="D142" s="194"/>
      <c r="E142" s="194"/>
      <c r="J142" s="63"/>
    </row>
    <row r="143" spans="2:10" x14ac:dyDescent="0.25">
      <c r="B143" s="60"/>
      <c r="C143" s="66"/>
      <c r="D143" s="194"/>
      <c r="E143" s="194"/>
      <c r="J143" s="63"/>
    </row>
    <row r="144" spans="2:10" ht="18.75" thickBot="1" x14ac:dyDescent="0.3">
      <c r="B144" s="77"/>
      <c r="C144" s="79"/>
      <c r="D144" s="79"/>
      <c r="E144" s="79"/>
      <c r="F144" s="79"/>
      <c r="G144" s="79"/>
      <c r="H144" s="79"/>
      <c r="I144" s="79"/>
      <c r="J144" s="80"/>
    </row>
  </sheetData>
  <mergeCells count="1">
    <mergeCell ref="E139:E141"/>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5AAECC-7C46-489A-97FE-EF0FD118BDEE}">
  <sheetPr codeName="Feuil5"/>
  <dimension ref="B1:T57"/>
  <sheetViews>
    <sheetView showGridLines="0" zoomScale="76" zoomScaleNormal="76" workbookViewId="0">
      <selection activeCell="W12" sqref="W12"/>
    </sheetView>
  </sheetViews>
  <sheetFormatPr baseColWidth="10" defaultColWidth="10.85546875" defaultRowHeight="18" x14ac:dyDescent="0.25"/>
  <cols>
    <col min="1" max="2" width="4.140625" style="56" customWidth="1"/>
    <col min="3" max="3" width="17.28515625" style="56" customWidth="1"/>
    <col min="4" max="4" width="12.5703125" style="56" customWidth="1"/>
    <col min="5" max="8" width="10.85546875" style="56"/>
    <col min="9" max="9" width="32.28515625" style="56" customWidth="1"/>
    <col min="10" max="10" width="12.85546875" style="56" bestFit="1" customWidth="1"/>
    <col min="11" max="15" width="10.85546875" style="56"/>
    <col min="16" max="16" width="12.42578125" style="56" customWidth="1"/>
    <col min="17" max="17" width="10.85546875" style="56"/>
    <col min="18" max="18" width="14.140625" style="56" bestFit="1" customWidth="1"/>
    <col min="19" max="19" width="13.42578125" style="56" customWidth="1"/>
    <col min="20" max="16384" width="10.85546875" style="56"/>
  </cols>
  <sheetData>
    <row r="1" spans="2:20" ht="18.75" thickBot="1" x14ac:dyDescent="0.3"/>
    <row r="2" spans="2:20" x14ac:dyDescent="0.25">
      <c r="B2" s="57"/>
      <c r="C2" s="58"/>
      <c r="D2" s="58"/>
      <c r="E2" s="58"/>
      <c r="F2" s="58"/>
      <c r="G2" s="58"/>
      <c r="H2" s="58"/>
      <c r="I2" s="58"/>
      <c r="J2" s="58"/>
      <c r="K2" s="58"/>
      <c r="L2" s="58"/>
      <c r="M2" s="58"/>
      <c r="N2" s="58"/>
      <c r="O2" s="58"/>
      <c r="P2" s="58"/>
      <c r="Q2" s="58"/>
      <c r="R2" s="58"/>
      <c r="S2" s="58"/>
      <c r="T2" s="59"/>
    </row>
    <row r="3" spans="2:20" ht="21.75" x14ac:dyDescent="0.25">
      <c r="B3" s="60"/>
      <c r="C3" s="178" t="s">
        <v>174</v>
      </c>
      <c r="D3" s="62"/>
      <c r="E3" s="62"/>
      <c r="F3" s="62"/>
      <c r="G3" s="62"/>
      <c r="H3" s="62"/>
      <c r="I3" s="62"/>
      <c r="J3" s="62"/>
      <c r="T3" s="63"/>
    </row>
    <row r="4" spans="2:20" x14ac:dyDescent="0.25">
      <c r="B4" s="60"/>
      <c r="T4" s="63"/>
    </row>
    <row r="5" spans="2:20" x14ac:dyDescent="0.25">
      <c r="B5" s="60"/>
      <c r="T5" s="63"/>
    </row>
    <row r="6" spans="2:20" x14ac:dyDescent="0.25">
      <c r="B6" s="60"/>
      <c r="T6" s="63"/>
    </row>
    <row r="7" spans="2:20" x14ac:dyDescent="0.25">
      <c r="B7" s="60"/>
      <c r="T7" s="63"/>
    </row>
    <row r="8" spans="2:20" x14ac:dyDescent="0.25">
      <c r="B8" s="60"/>
      <c r="T8" s="63"/>
    </row>
    <row r="9" spans="2:20" x14ac:dyDescent="0.25">
      <c r="B9" s="60"/>
      <c r="C9" s="67" t="s">
        <v>77</v>
      </c>
      <c r="D9" s="66"/>
      <c r="E9" s="66"/>
      <c r="R9" s="124" t="s">
        <v>291</v>
      </c>
      <c r="T9" s="63"/>
    </row>
    <row r="10" spans="2:20" x14ac:dyDescent="0.25">
      <c r="B10" s="60"/>
      <c r="C10" s="87" t="s">
        <v>98</v>
      </c>
      <c r="D10" s="69" t="s">
        <v>58</v>
      </c>
      <c r="E10" s="69" t="s">
        <v>59</v>
      </c>
      <c r="F10" s="69" t="s">
        <v>60</v>
      </c>
      <c r="G10" s="69" t="s">
        <v>61</v>
      </c>
      <c r="H10" s="69" t="s">
        <v>62</v>
      </c>
      <c r="I10" s="69" t="s">
        <v>63</v>
      </c>
      <c r="J10" s="69" t="s">
        <v>64</v>
      </c>
      <c r="K10" s="69" t="s">
        <v>65</v>
      </c>
      <c r="L10" s="69" t="s">
        <v>66</v>
      </c>
      <c r="M10" s="69" t="s">
        <v>67</v>
      </c>
      <c r="N10" s="69" t="s">
        <v>68</v>
      </c>
      <c r="O10" s="69" t="s">
        <v>69</v>
      </c>
      <c r="P10" s="69" t="s">
        <v>288</v>
      </c>
      <c r="R10" s="71"/>
      <c r="S10" s="71" t="s">
        <v>74</v>
      </c>
      <c r="T10" s="63"/>
    </row>
    <row r="11" spans="2:20" x14ac:dyDescent="0.25">
      <c r="B11" s="60"/>
      <c r="C11" s="71" t="s">
        <v>70</v>
      </c>
      <c r="D11" s="173">
        <v>1.2395</v>
      </c>
      <c r="E11" s="173">
        <v>3.8121099999999997</v>
      </c>
      <c r="F11" s="173">
        <v>7.6958370900099791</v>
      </c>
      <c r="G11" s="173">
        <v>11.623585745819998</v>
      </c>
      <c r="H11" s="173">
        <v>14.465272779269998</v>
      </c>
      <c r="I11" s="173">
        <v>17.493659139309997</v>
      </c>
      <c r="J11" s="173">
        <v>21.808819116390005</v>
      </c>
      <c r="K11" s="173">
        <v>24.389564685709999</v>
      </c>
      <c r="L11" s="173">
        <v>26.984247931335002</v>
      </c>
      <c r="M11" s="173">
        <v>31.965170793175901</v>
      </c>
      <c r="N11" s="173">
        <v>31.327518146652857</v>
      </c>
      <c r="O11" s="173">
        <v>34.288790072590004</v>
      </c>
      <c r="P11" s="173">
        <v>35.664999999999999</v>
      </c>
      <c r="R11" s="71">
        <v>2024</v>
      </c>
      <c r="S11" s="71">
        <v>3.4</v>
      </c>
      <c r="T11" s="63"/>
    </row>
    <row r="12" spans="2:20" x14ac:dyDescent="0.25">
      <c r="B12" s="60"/>
      <c r="C12" s="71" t="s">
        <v>71</v>
      </c>
      <c r="D12" s="173">
        <v>9.0457100000000015</v>
      </c>
      <c r="E12" s="173">
        <v>9.1413200000000003</v>
      </c>
      <c r="F12" s="173">
        <v>8.8252489062999988</v>
      </c>
      <c r="G12" s="173">
        <v>8.3922098803599994</v>
      </c>
      <c r="H12" s="173">
        <v>8.9332504790700007</v>
      </c>
      <c r="I12" s="173">
        <v>9.4396934269000017</v>
      </c>
      <c r="J12" s="173">
        <v>8.7566040597000008</v>
      </c>
      <c r="K12" s="173">
        <v>7.8384999562499997</v>
      </c>
      <c r="L12" s="173">
        <v>7.3678608515785999</v>
      </c>
      <c r="M12" s="173">
        <v>17.149712684805902</v>
      </c>
      <c r="N12" s="173">
        <v>21.941569999999999</v>
      </c>
      <c r="O12" s="173">
        <v>20.03417</v>
      </c>
      <c r="P12" s="173">
        <v>6.4850000000000003</v>
      </c>
      <c r="R12" s="71">
        <v>2025</v>
      </c>
      <c r="S12" s="71">
        <v>5.8</v>
      </c>
      <c r="T12" s="63"/>
    </row>
    <row r="13" spans="2:20" x14ac:dyDescent="0.25">
      <c r="B13" s="60"/>
      <c r="C13" s="71" t="s">
        <v>72</v>
      </c>
      <c r="D13" s="173">
        <v>2.9711199999999898</v>
      </c>
      <c r="E13" s="173">
        <v>3.6459099999999891</v>
      </c>
      <c r="F13" s="173">
        <v>4.2778825662200006</v>
      </c>
      <c r="G13" s="173">
        <v>4.4823595376099998</v>
      </c>
      <c r="H13" s="173">
        <v>4.778822944109999</v>
      </c>
      <c r="I13" s="173">
        <v>4.8535508651800008</v>
      </c>
      <c r="J13" s="173">
        <v>5.7257877416899996</v>
      </c>
      <c r="K13" s="173">
        <v>6.8249408000000003</v>
      </c>
      <c r="L13" s="173">
        <v>5.6898672633000009</v>
      </c>
      <c r="M13" s="173">
        <v>3.21631523363</v>
      </c>
      <c r="N13" s="173">
        <v>0.43527499999999997</v>
      </c>
      <c r="O13" s="173">
        <v>1.764408</v>
      </c>
      <c r="P13" s="173">
        <v>7.1219999999999999</v>
      </c>
      <c r="R13" s="71">
        <v>2026</v>
      </c>
      <c r="S13" s="71">
        <v>6.8</v>
      </c>
      <c r="T13" s="63"/>
    </row>
    <row r="14" spans="2:20" x14ac:dyDescent="0.25">
      <c r="B14" s="60"/>
      <c r="C14" s="71" t="s">
        <v>73</v>
      </c>
      <c r="D14" s="173">
        <v>1.4161799999999989</v>
      </c>
      <c r="E14" s="173">
        <v>1.293909999999999</v>
      </c>
      <c r="F14" s="173">
        <v>1.3954375056500001</v>
      </c>
      <c r="G14" s="173">
        <v>1.98894563941</v>
      </c>
      <c r="H14" s="173">
        <v>2.3179962487100001</v>
      </c>
      <c r="I14" s="173">
        <v>3.0630000000000002</v>
      </c>
      <c r="J14" s="173">
        <v>3.20999794466</v>
      </c>
      <c r="K14" s="173">
        <v>3.8599943269999999</v>
      </c>
      <c r="L14" s="173">
        <v>3.7307481803699996</v>
      </c>
      <c r="M14" s="173">
        <v>4.2521899999999997</v>
      </c>
      <c r="N14" s="173">
        <v>4.2048298017335002</v>
      </c>
      <c r="O14" s="173">
        <v>5.3998292633940004</v>
      </c>
      <c r="P14" s="173">
        <v>6.4470000000000001</v>
      </c>
      <c r="R14" s="71">
        <v>2027</v>
      </c>
      <c r="S14" s="71">
        <v>5.8</v>
      </c>
      <c r="T14" s="63"/>
    </row>
    <row r="15" spans="2:20" x14ac:dyDescent="0.25">
      <c r="B15" s="60"/>
      <c r="C15" s="70" t="s">
        <v>10</v>
      </c>
      <c r="D15" s="203">
        <v>14.67250999999999</v>
      </c>
      <c r="E15" s="203">
        <v>17.893249999999988</v>
      </c>
      <c r="F15" s="203">
        <v>22.19440606817998</v>
      </c>
      <c r="G15" s="203">
        <v>26.487100803200001</v>
      </c>
      <c r="H15" s="203">
        <v>30.495342451159996</v>
      </c>
      <c r="I15" s="203">
        <v>34.849903431390004</v>
      </c>
      <c r="J15" s="203">
        <v>39.501208862440009</v>
      </c>
      <c r="K15" s="203">
        <v>42.912999768960006</v>
      </c>
      <c r="L15" s="203">
        <v>43.772724226583598</v>
      </c>
      <c r="M15" s="203">
        <v>56.583388711611796</v>
      </c>
      <c r="N15" s="203">
        <v>57.909192948386348</v>
      </c>
      <c r="O15" s="203">
        <v>61.487197335984007</v>
      </c>
      <c r="P15" s="203">
        <v>55.719000000000001</v>
      </c>
      <c r="R15" s="71">
        <v>2028</v>
      </c>
      <c r="S15" s="71">
        <v>3.5</v>
      </c>
      <c r="T15" s="63"/>
    </row>
    <row r="16" spans="2:20" x14ac:dyDescent="0.25">
      <c r="B16" s="60"/>
      <c r="R16" s="71">
        <v>2029</v>
      </c>
      <c r="S16" s="71">
        <v>2.7</v>
      </c>
      <c r="T16" s="63"/>
    </row>
    <row r="17" spans="2:20" x14ac:dyDescent="0.25">
      <c r="B17" s="60"/>
      <c r="R17" s="71">
        <v>2030</v>
      </c>
      <c r="S17" s="71">
        <v>3.4</v>
      </c>
      <c r="T17" s="63"/>
    </row>
    <row r="18" spans="2:20" x14ac:dyDescent="0.25">
      <c r="B18" s="60"/>
      <c r="C18" s="124" t="s">
        <v>289</v>
      </c>
      <c r="I18" s="67" t="s">
        <v>290</v>
      </c>
      <c r="R18" s="71">
        <v>2031</v>
      </c>
      <c r="S18" s="71">
        <v>1.9</v>
      </c>
      <c r="T18" s="63"/>
    </row>
    <row r="19" spans="2:20" x14ac:dyDescent="0.25">
      <c r="B19" s="60"/>
      <c r="C19" s="152"/>
      <c r="D19" s="204" t="s">
        <v>96</v>
      </c>
      <c r="I19" s="87" t="s">
        <v>98</v>
      </c>
      <c r="J19" s="205" t="s">
        <v>292</v>
      </c>
      <c r="K19" s="205" t="s">
        <v>293</v>
      </c>
      <c r="L19" s="205" t="s">
        <v>294</v>
      </c>
      <c r="M19" s="205" t="s">
        <v>295</v>
      </c>
      <c r="N19" s="205" t="s">
        <v>296</v>
      </c>
      <c r="O19" s="205" t="s">
        <v>297</v>
      </c>
      <c r="R19" s="71">
        <v>2032</v>
      </c>
      <c r="S19" s="71">
        <v>1.2</v>
      </c>
      <c r="T19" s="63"/>
    </row>
    <row r="20" spans="2:20" x14ac:dyDescent="0.25">
      <c r="B20" s="60"/>
      <c r="C20" s="71" t="s">
        <v>74</v>
      </c>
      <c r="D20" s="206">
        <v>0.64</v>
      </c>
      <c r="I20" s="112" t="s">
        <v>78</v>
      </c>
      <c r="J20" s="207">
        <v>3.3985871608464051</v>
      </c>
      <c r="K20" s="207">
        <v>5.7600915430222619</v>
      </c>
      <c r="L20" s="207">
        <v>6.7812865139142042</v>
      </c>
      <c r="M20" s="207">
        <v>5.7583432284915697</v>
      </c>
      <c r="N20" s="207">
        <v>3.4846417875064355</v>
      </c>
      <c r="O20" s="207">
        <v>10.482205467565873</v>
      </c>
      <c r="R20" s="71">
        <v>2033</v>
      </c>
      <c r="S20" s="71">
        <v>1</v>
      </c>
      <c r="T20" s="63"/>
    </row>
    <row r="21" spans="2:20" x14ac:dyDescent="0.25">
      <c r="B21" s="60"/>
      <c r="C21" s="71" t="s">
        <v>75</v>
      </c>
      <c r="D21" s="206">
        <v>0.12</v>
      </c>
      <c r="I21" s="112" t="s">
        <v>71</v>
      </c>
      <c r="J21" s="207">
        <v>6.0926</v>
      </c>
      <c r="K21" s="207">
        <v>0.18997</v>
      </c>
      <c r="L21" s="207">
        <v>6.7533299999999991E-2</v>
      </c>
      <c r="M21" s="207">
        <v>0</v>
      </c>
      <c r="N21" s="207">
        <v>0</v>
      </c>
      <c r="O21" s="207">
        <v>0.13506669999999998</v>
      </c>
      <c r="R21" s="71">
        <v>2050</v>
      </c>
      <c r="S21" s="71">
        <v>0.2</v>
      </c>
      <c r="T21" s="63"/>
    </row>
    <row r="22" spans="2:20" x14ac:dyDescent="0.25">
      <c r="B22" s="60"/>
      <c r="C22" s="71" t="s">
        <v>72</v>
      </c>
      <c r="D22" s="206">
        <v>0.13</v>
      </c>
      <c r="I22" s="112" t="s">
        <v>73</v>
      </c>
      <c r="J22" s="207">
        <v>6.4470000000000001</v>
      </c>
      <c r="K22" s="207">
        <v>0</v>
      </c>
      <c r="L22" s="207">
        <v>0</v>
      </c>
      <c r="M22" s="207">
        <v>0</v>
      </c>
      <c r="N22" s="207">
        <v>0</v>
      </c>
      <c r="O22" s="207">
        <v>0</v>
      </c>
      <c r="T22" s="63"/>
    </row>
    <row r="23" spans="2:20" x14ac:dyDescent="0.25">
      <c r="B23" s="60"/>
      <c r="C23" s="71" t="s">
        <v>76</v>
      </c>
      <c r="D23" s="206">
        <v>0.12</v>
      </c>
      <c r="I23" s="112" t="s">
        <v>72</v>
      </c>
      <c r="J23" s="207">
        <v>6.6866359639999997</v>
      </c>
      <c r="K23" s="207">
        <v>0.435282</v>
      </c>
      <c r="L23" s="207">
        <v>0</v>
      </c>
      <c r="M23" s="207">
        <v>0</v>
      </c>
      <c r="N23" s="207">
        <v>0</v>
      </c>
      <c r="O23" s="207">
        <v>0</v>
      </c>
      <c r="T23" s="63"/>
    </row>
    <row r="24" spans="2:20" x14ac:dyDescent="0.25">
      <c r="B24" s="60"/>
      <c r="T24" s="63"/>
    </row>
    <row r="25" spans="2:20" ht="18.75" thickBot="1" x14ac:dyDescent="0.3">
      <c r="B25" s="77"/>
      <c r="C25" s="79"/>
      <c r="D25" s="79"/>
      <c r="E25" s="79"/>
      <c r="F25" s="79"/>
      <c r="G25" s="79"/>
      <c r="H25" s="79"/>
      <c r="I25" s="79"/>
      <c r="J25" s="79"/>
      <c r="K25" s="79"/>
      <c r="L25" s="79"/>
      <c r="M25" s="79"/>
      <c r="N25" s="79"/>
      <c r="O25" s="79"/>
      <c r="P25" s="79"/>
      <c r="Q25" s="79"/>
      <c r="R25" s="79"/>
      <c r="S25" s="79"/>
      <c r="T25" s="80"/>
    </row>
    <row r="28" spans="2:20" ht="18.75" thickBot="1" x14ac:dyDescent="0.3"/>
    <row r="29" spans="2:20" x14ac:dyDescent="0.25">
      <c r="B29" s="57"/>
      <c r="C29" s="58"/>
      <c r="D29" s="58"/>
      <c r="E29" s="58"/>
      <c r="F29" s="58"/>
      <c r="G29" s="58"/>
      <c r="H29" s="58"/>
      <c r="I29" s="58"/>
      <c r="J29" s="58"/>
      <c r="K29" s="58"/>
      <c r="L29" s="58"/>
      <c r="M29" s="58"/>
      <c r="N29" s="58"/>
      <c r="O29" s="58"/>
      <c r="P29" s="58"/>
      <c r="Q29" s="59"/>
    </row>
    <row r="30" spans="2:20" ht="21.75" x14ac:dyDescent="0.25">
      <c r="B30" s="60"/>
      <c r="C30" s="178" t="s">
        <v>79</v>
      </c>
      <c r="D30" s="62"/>
      <c r="E30" s="62"/>
      <c r="F30" s="62"/>
      <c r="G30" s="62"/>
      <c r="H30" s="62"/>
      <c r="I30" s="62"/>
      <c r="J30" s="62"/>
      <c r="Q30" s="63"/>
    </row>
    <row r="31" spans="2:20" x14ac:dyDescent="0.25">
      <c r="B31" s="60"/>
      <c r="Q31" s="63"/>
    </row>
    <row r="32" spans="2:20" x14ac:dyDescent="0.25">
      <c r="B32" s="60"/>
      <c r="Q32" s="63"/>
    </row>
    <row r="33" spans="2:17" x14ac:dyDescent="0.25">
      <c r="B33" s="60"/>
      <c r="Q33" s="63"/>
    </row>
    <row r="34" spans="2:17" x14ac:dyDescent="0.25">
      <c r="B34" s="60"/>
      <c r="Q34" s="63"/>
    </row>
    <row r="35" spans="2:17" x14ac:dyDescent="0.25">
      <c r="B35" s="60"/>
      <c r="Q35" s="63"/>
    </row>
    <row r="36" spans="2:17" ht="27.75" x14ac:dyDescent="0.25">
      <c r="B36" s="60"/>
      <c r="C36" s="185"/>
      <c r="Q36" s="63"/>
    </row>
    <row r="37" spans="2:17" x14ac:dyDescent="0.25">
      <c r="B37" s="60"/>
      <c r="C37" s="124" t="s">
        <v>80</v>
      </c>
      <c r="Q37" s="63"/>
    </row>
    <row r="38" spans="2:17" x14ac:dyDescent="0.25">
      <c r="B38" s="60"/>
      <c r="C38" s="87" t="s">
        <v>98</v>
      </c>
      <c r="D38" s="69">
        <v>2011</v>
      </c>
      <c r="E38" s="69">
        <v>2012</v>
      </c>
      <c r="F38" s="69">
        <v>2013</v>
      </c>
      <c r="G38" s="69">
        <v>2014</v>
      </c>
      <c r="H38" s="69">
        <v>2015</v>
      </c>
      <c r="I38" s="69">
        <v>2016</v>
      </c>
      <c r="J38" s="69">
        <v>2017</v>
      </c>
      <c r="K38" s="69">
        <v>2018</v>
      </c>
      <c r="L38" s="69">
        <v>2019</v>
      </c>
      <c r="M38" s="69">
        <v>2020</v>
      </c>
      <c r="N38" s="69">
        <v>2021</v>
      </c>
      <c r="O38" s="69">
        <v>2022</v>
      </c>
      <c r="P38" s="70">
        <v>2023</v>
      </c>
      <c r="Q38" s="63"/>
    </row>
    <row r="39" spans="2:17" x14ac:dyDescent="0.25">
      <c r="B39" s="60"/>
      <c r="C39" s="112" t="s">
        <v>74</v>
      </c>
      <c r="D39" s="173">
        <v>1.2</v>
      </c>
      <c r="E39" s="173">
        <v>2.6139999999999999</v>
      </c>
      <c r="F39" s="173">
        <v>3.8</v>
      </c>
      <c r="G39" s="173">
        <v>3.88</v>
      </c>
      <c r="H39" s="173">
        <v>4.7450000000000001</v>
      </c>
      <c r="I39" s="173">
        <v>5.0830000000000002</v>
      </c>
      <c r="J39" s="173">
        <v>6.649</v>
      </c>
      <c r="K39" s="173">
        <v>3.2661524422000001</v>
      </c>
      <c r="L39" s="173">
        <v>4</v>
      </c>
      <c r="M39" s="173">
        <v>7.4</v>
      </c>
      <c r="N39" s="173">
        <v>2.75</v>
      </c>
      <c r="O39" s="173">
        <v>6.5</v>
      </c>
      <c r="P39" s="173">
        <v>6.1</v>
      </c>
      <c r="Q39" s="63"/>
    </row>
    <row r="40" spans="2:17" x14ac:dyDescent="0.25">
      <c r="B40" s="60"/>
      <c r="Q40" s="63"/>
    </row>
    <row r="41" spans="2:17" x14ac:dyDescent="0.25">
      <c r="B41" s="60"/>
      <c r="Q41" s="63"/>
    </row>
    <row r="42" spans="2:17" x14ac:dyDescent="0.25">
      <c r="B42" s="60"/>
      <c r="C42" s="124" t="s">
        <v>81</v>
      </c>
      <c r="I42" s="96" t="s">
        <v>88</v>
      </c>
      <c r="Q42" s="63"/>
    </row>
    <row r="43" spans="2:17" x14ac:dyDescent="0.25">
      <c r="B43" s="60"/>
      <c r="C43" s="187" t="s">
        <v>108</v>
      </c>
      <c r="D43" s="188" t="s">
        <v>96</v>
      </c>
      <c r="I43" s="187" t="s">
        <v>46</v>
      </c>
      <c r="J43" s="188" t="s">
        <v>96</v>
      </c>
      <c r="Q43" s="63"/>
    </row>
    <row r="44" spans="2:17" x14ac:dyDescent="0.25">
      <c r="B44" s="60"/>
      <c r="C44" s="112" t="s">
        <v>109</v>
      </c>
      <c r="D44" s="208">
        <v>0.33643534271002018</v>
      </c>
      <c r="I44" s="71" t="s">
        <v>44</v>
      </c>
      <c r="J44" s="209">
        <v>0.43536363470951073</v>
      </c>
      <c r="Q44" s="63"/>
    </row>
    <row r="45" spans="2:17" x14ac:dyDescent="0.25">
      <c r="B45" s="60"/>
      <c r="C45" s="112" t="s">
        <v>110</v>
      </c>
      <c r="D45" s="208">
        <v>0.35244727888062011</v>
      </c>
      <c r="I45" s="71" t="s">
        <v>298</v>
      </c>
      <c r="J45" s="209">
        <v>0.19689313852144325</v>
      </c>
      <c r="Q45" s="63"/>
    </row>
    <row r="46" spans="2:17" x14ac:dyDescent="0.25">
      <c r="B46" s="60"/>
      <c r="C46" s="112" t="s">
        <v>111</v>
      </c>
      <c r="D46" s="208">
        <v>0.23179824960425044</v>
      </c>
      <c r="I46" s="71" t="s">
        <v>45</v>
      </c>
      <c r="J46" s="209">
        <v>0.11520133190196329</v>
      </c>
      <c r="Q46" s="63"/>
    </row>
    <row r="47" spans="2:17" x14ac:dyDescent="0.25">
      <c r="B47" s="60"/>
      <c r="C47" s="112" t="s">
        <v>112</v>
      </c>
      <c r="D47" s="208">
        <v>7.3665823613966772E-2</v>
      </c>
      <c r="I47" s="71" t="s">
        <v>83</v>
      </c>
      <c r="J47" s="209">
        <v>9.919485434596699E-2</v>
      </c>
      <c r="Q47" s="63"/>
    </row>
    <row r="48" spans="2:17" x14ac:dyDescent="0.25">
      <c r="B48" s="60"/>
      <c r="I48" s="71" t="s">
        <v>82</v>
      </c>
      <c r="J48" s="209">
        <v>8.8644262086282496E-2</v>
      </c>
      <c r="Q48" s="63"/>
    </row>
    <row r="49" spans="2:17" x14ac:dyDescent="0.25">
      <c r="B49" s="60"/>
      <c r="I49" s="71" t="s">
        <v>85</v>
      </c>
      <c r="J49" s="209">
        <v>2.4179843155807058E-2</v>
      </c>
      <c r="Q49" s="63"/>
    </row>
    <row r="50" spans="2:17" x14ac:dyDescent="0.25">
      <c r="B50" s="60"/>
      <c r="I50" s="71" t="s">
        <v>84</v>
      </c>
      <c r="J50" s="209">
        <v>1.9268909550756018E-2</v>
      </c>
      <c r="Q50" s="63"/>
    </row>
    <row r="51" spans="2:17" x14ac:dyDescent="0.25">
      <c r="B51" s="60"/>
      <c r="I51" s="112" t="s">
        <v>299</v>
      </c>
      <c r="J51" s="209">
        <v>1.9920304226787242E-2</v>
      </c>
      <c r="Q51" s="63"/>
    </row>
    <row r="52" spans="2:17" x14ac:dyDescent="0.25">
      <c r="B52" s="60"/>
      <c r="I52" s="112" t="s">
        <v>87</v>
      </c>
      <c r="J52" s="209">
        <v>2.38359504357794E-4</v>
      </c>
      <c r="Q52" s="63"/>
    </row>
    <row r="53" spans="2:17" x14ac:dyDescent="0.25">
      <c r="B53" s="60"/>
      <c r="I53" s="71" t="s">
        <v>86</v>
      </c>
      <c r="J53" s="209">
        <v>1.0917229207227206E-3</v>
      </c>
      <c r="Q53" s="63"/>
    </row>
    <row r="54" spans="2:17" ht="18.75" thickBot="1" x14ac:dyDescent="0.3">
      <c r="B54" s="77"/>
      <c r="C54" s="79"/>
      <c r="D54" s="79"/>
      <c r="E54" s="79"/>
      <c r="F54" s="79"/>
      <c r="G54" s="79"/>
      <c r="H54" s="79"/>
      <c r="I54" s="79"/>
      <c r="J54" s="79"/>
      <c r="K54" s="79"/>
      <c r="L54" s="79"/>
      <c r="M54" s="79"/>
      <c r="N54" s="79"/>
      <c r="O54" s="79"/>
      <c r="P54" s="79"/>
      <c r="Q54" s="80"/>
    </row>
    <row r="57" spans="2:17" ht="17.100000000000001" customHeight="1" x14ac:dyDescent="0.25"/>
  </sheetData>
  <phoneticPr fontId="16" type="noConversion"/>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E69D94-E351-479C-A0C6-8C6726CEB625}">
  <dimension ref="B1:F42"/>
  <sheetViews>
    <sheetView showGridLines="0" zoomScale="80" zoomScaleNormal="80" workbookViewId="0">
      <selection activeCell="R18" sqref="R18"/>
    </sheetView>
  </sheetViews>
  <sheetFormatPr baseColWidth="10" defaultColWidth="10.85546875" defaultRowHeight="18" x14ac:dyDescent="0.25"/>
  <cols>
    <col min="1" max="2" width="4.140625" style="56" customWidth="1"/>
    <col min="3" max="3" width="43.5703125" style="56" customWidth="1"/>
    <col min="4" max="4" width="12.5703125" style="56" customWidth="1"/>
    <col min="5" max="16384" width="10.85546875" style="56"/>
  </cols>
  <sheetData>
    <row r="1" spans="2:6" ht="18.75" thickBot="1" x14ac:dyDescent="0.3"/>
    <row r="2" spans="2:6" x14ac:dyDescent="0.25">
      <c r="B2" s="57"/>
      <c r="C2" s="58"/>
      <c r="D2" s="58"/>
      <c r="E2" s="58"/>
      <c r="F2" s="59"/>
    </row>
    <row r="3" spans="2:6" ht="21.75" x14ac:dyDescent="0.25">
      <c r="B3" s="60"/>
      <c r="C3" s="178" t="s">
        <v>300</v>
      </c>
      <c r="D3" s="62"/>
      <c r="E3" s="62"/>
      <c r="F3" s="63"/>
    </row>
    <row r="4" spans="2:6" x14ac:dyDescent="0.25">
      <c r="B4" s="60"/>
      <c r="F4" s="63"/>
    </row>
    <row r="5" spans="2:6" x14ac:dyDescent="0.25">
      <c r="B5" s="60"/>
      <c r="F5" s="63"/>
    </row>
    <row r="6" spans="2:6" x14ac:dyDescent="0.25">
      <c r="B6" s="60"/>
      <c r="F6" s="63"/>
    </row>
    <row r="7" spans="2:6" ht="18.75" thickBot="1" x14ac:dyDescent="0.3">
      <c r="B7" s="60"/>
      <c r="C7" s="25" t="s">
        <v>321</v>
      </c>
      <c r="D7" s="24" t="s">
        <v>313</v>
      </c>
      <c r="E7" s="24" t="s">
        <v>317</v>
      </c>
      <c r="F7" s="63"/>
    </row>
    <row r="8" spans="2:6" ht="18.75" thickTop="1" x14ac:dyDescent="0.25">
      <c r="B8" s="60"/>
      <c r="C8" s="15" t="s">
        <v>303</v>
      </c>
      <c r="D8" s="210">
        <v>2.1309999999999998</v>
      </c>
      <c r="E8" s="26">
        <v>2.0139999999999998</v>
      </c>
      <c r="F8" s="63"/>
    </row>
    <row r="9" spans="2:6" ht="18.75" thickBot="1" x14ac:dyDescent="0.3">
      <c r="B9" s="60"/>
      <c r="C9" s="16" t="s">
        <v>304</v>
      </c>
      <c r="D9" s="211">
        <v>1.1240000000000001</v>
      </c>
      <c r="E9" s="27">
        <v>893</v>
      </c>
      <c r="F9" s="63"/>
    </row>
    <row r="10" spans="2:6" ht="18.75" thickBot="1" x14ac:dyDescent="0.3">
      <c r="B10" s="60"/>
      <c r="C10" s="17" t="s">
        <v>301</v>
      </c>
      <c r="D10" s="212">
        <v>-900</v>
      </c>
      <c r="E10" s="28">
        <v>-1.0529999999999999</v>
      </c>
      <c r="F10" s="63"/>
    </row>
    <row r="11" spans="2:6" x14ac:dyDescent="0.25">
      <c r="B11" s="60"/>
      <c r="C11" s="18" t="s">
        <v>302</v>
      </c>
      <c r="D11" s="213">
        <v>-163</v>
      </c>
      <c r="E11" s="29">
        <v>-56</v>
      </c>
      <c r="F11" s="63"/>
    </row>
    <row r="12" spans="2:6" x14ac:dyDescent="0.25">
      <c r="B12" s="60"/>
      <c r="C12" s="19" t="s">
        <v>305</v>
      </c>
      <c r="D12" s="214">
        <v>-181</v>
      </c>
      <c r="E12" s="30">
        <v>-164</v>
      </c>
      <c r="F12" s="63"/>
    </row>
    <row r="13" spans="2:6" ht="19.5" thickBot="1" x14ac:dyDescent="0.3">
      <c r="B13" s="60"/>
      <c r="C13" s="16" t="s">
        <v>306</v>
      </c>
      <c r="D13" s="211">
        <v>18</v>
      </c>
      <c r="E13" s="27">
        <v>108</v>
      </c>
      <c r="F13" s="63"/>
    </row>
    <row r="14" spans="2:6" ht="18.75" thickBot="1" x14ac:dyDescent="0.3">
      <c r="B14" s="60"/>
      <c r="C14" s="17" t="s">
        <v>307</v>
      </c>
      <c r="D14" s="212">
        <v>1.0680000000000001</v>
      </c>
      <c r="E14" s="28">
        <v>904</v>
      </c>
      <c r="F14" s="63"/>
    </row>
    <row r="15" spans="2:6" ht="18.75" thickBot="1" x14ac:dyDescent="0.3">
      <c r="B15" s="60"/>
      <c r="C15" s="20" t="s">
        <v>308</v>
      </c>
      <c r="D15" s="215">
        <v>1.5029999999999999</v>
      </c>
      <c r="E15" s="31">
        <v>1.1140000000000001</v>
      </c>
      <c r="F15" s="63"/>
    </row>
    <row r="16" spans="2:6" ht="19.5" thickTop="1" thickBot="1" x14ac:dyDescent="0.3">
      <c r="B16" s="60"/>
      <c r="C16" s="227" t="s">
        <v>309</v>
      </c>
      <c r="D16" s="228"/>
      <c r="E16" s="228"/>
      <c r="F16" s="63"/>
    </row>
    <row r="17" spans="2:6" ht="19.5" thickTop="1" thickBot="1" x14ac:dyDescent="0.3">
      <c r="B17" s="60"/>
      <c r="C17" s="21" t="s">
        <v>310</v>
      </c>
      <c r="D17" s="216" t="s">
        <v>314</v>
      </c>
      <c r="E17" s="32" t="s">
        <v>318</v>
      </c>
      <c r="F17" s="63"/>
    </row>
    <row r="18" spans="2:6" ht="19.5" thickBot="1" x14ac:dyDescent="0.3">
      <c r="B18" s="60"/>
      <c r="C18" s="22" t="s">
        <v>311</v>
      </c>
      <c r="D18" s="217" t="s">
        <v>315</v>
      </c>
      <c r="E18" s="33" t="s">
        <v>319</v>
      </c>
      <c r="F18" s="63"/>
    </row>
    <row r="19" spans="2:6" ht="18.75" thickBot="1" x14ac:dyDescent="0.3">
      <c r="B19" s="60"/>
      <c r="C19" s="22" t="s">
        <v>312</v>
      </c>
      <c r="D19" s="217" t="s">
        <v>316</v>
      </c>
      <c r="E19" s="33" t="s">
        <v>320</v>
      </c>
      <c r="F19" s="63"/>
    </row>
    <row r="20" spans="2:6" ht="27.75" x14ac:dyDescent="0.25">
      <c r="B20" s="60"/>
      <c r="C20" s="23"/>
      <c r="D20" s="218"/>
      <c r="F20" s="63"/>
    </row>
    <row r="21" spans="2:6" x14ac:dyDescent="0.25">
      <c r="B21" s="60"/>
      <c r="F21" s="63"/>
    </row>
    <row r="22" spans="2:6" ht="27.75" x14ac:dyDescent="0.25">
      <c r="B22" s="60"/>
      <c r="C22" s="185"/>
      <c r="F22" s="63"/>
    </row>
    <row r="23" spans="2:6" ht="18.75" thickBot="1" x14ac:dyDescent="0.3">
      <c r="B23" s="60"/>
      <c r="C23" s="34" t="s">
        <v>321</v>
      </c>
      <c r="D23" s="35" t="s">
        <v>313</v>
      </c>
      <c r="E23" s="36" t="s">
        <v>317</v>
      </c>
      <c r="F23" s="63"/>
    </row>
    <row r="24" spans="2:6" ht="18.75" thickTop="1" x14ac:dyDescent="0.25">
      <c r="B24" s="60"/>
      <c r="C24" s="37" t="s">
        <v>322</v>
      </c>
      <c r="D24" s="38" t="s">
        <v>323</v>
      </c>
      <c r="E24" s="39" t="s">
        <v>324</v>
      </c>
      <c r="F24" s="63"/>
    </row>
    <row r="25" spans="2:6" ht="18.75" thickBot="1" x14ac:dyDescent="0.3">
      <c r="B25" s="60"/>
      <c r="C25" s="40" t="s">
        <v>325</v>
      </c>
      <c r="D25" s="41" t="s">
        <v>326</v>
      </c>
      <c r="E25" s="42" t="s">
        <v>327</v>
      </c>
      <c r="F25" s="63"/>
    </row>
    <row r="26" spans="2:6" ht="29.25" thickTop="1" thickBot="1" x14ac:dyDescent="0.3">
      <c r="B26" s="60"/>
      <c r="C26" s="43" t="s">
        <v>328</v>
      </c>
      <c r="D26" s="219"/>
      <c r="E26" s="220"/>
      <c r="F26" s="63"/>
    </row>
    <row r="27" spans="2:6" ht="20.25" thickTop="1" thickBot="1" x14ac:dyDescent="0.3">
      <c r="B27" s="60"/>
      <c r="C27" s="44" t="s">
        <v>329</v>
      </c>
      <c r="D27" s="45" t="s">
        <v>330</v>
      </c>
      <c r="E27" s="46" t="s">
        <v>331</v>
      </c>
      <c r="F27" s="63"/>
    </row>
    <row r="28" spans="2:6" ht="19.5" thickBot="1" x14ac:dyDescent="0.3">
      <c r="B28" s="60"/>
      <c r="C28" s="47" t="s">
        <v>332</v>
      </c>
      <c r="D28" s="48" t="s">
        <v>333</v>
      </c>
      <c r="E28" s="49" t="s">
        <v>334</v>
      </c>
      <c r="F28" s="63"/>
    </row>
    <row r="29" spans="2:6" ht="18.75" thickBot="1" x14ac:dyDescent="0.3">
      <c r="B29" s="60"/>
      <c r="C29" s="47" t="s">
        <v>100</v>
      </c>
      <c r="D29" s="48">
        <v>27.503</v>
      </c>
      <c r="E29" s="49">
        <v>30.06</v>
      </c>
      <c r="F29" s="63"/>
    </row>
    <row r="30" spans="2:6" x14ac:dyDescent="0.25">
      <c r="B30" s="60"/>
      <c r="C30" s="18" t="s">
        <v>335</v>
      </c>
      <c r="D30" s="229">
        <v>9.1059999999999999</v>
      </c>
      <c r="E30" s="231">
        <v>9.4930000000000003</v>
      </c>
      <c r="F30" s="63"/>
    </row>
    <row r="31" spans="2:6" ht="36.75" thickBot="1" x14ac:dyDescent="0.3">
      <c r="B31" s="60"/>
      <c r="C31" s="221" t="s">
        <v>336</v>
      </c>
      <c r="D31" s="230"/>
      <c r="E31" s="232"/>
      <c r="F31" s="63"/>
    </row>
    <row r="32" spans="2:6" ht="29.25" thickTop="1" thickBot="1" x14ac:dyDescent="0.3">
      <c r="B32" s="60"/>
      <c r="C32" s="43" t="s">
        <v>337</v>
      </c>
      <c r="D32" s="219"/>
      <c r="E32" s="220"/>
      <c r="F32" s="63"/>
    </row>
    <row r="33" spans="2:6" ht="19.5" thickTop="1" thickBot="1" x14ac:dyDescent="0.3">
      <c r="B33" s="60"/>
      <c r="C33" s="44" t="s">
        <v>106</v>
      </c>
      <c r="D33" s="50">
        <v>4.2699999999999996</v>
      </c>
      <c r="E33" s="51">
        <v>3.68</v>
      </c>
      <c r="F33" s="63"/>
    </row>
    <row r="34" spans="2:6" x14ac:dyDescent="0.25">
      <c r="B34" s="60"/>
      <c r="C34" s="52" t="s">
        <v>39</v>
      </c>
      <c r="D34" s="53">
        <v>1.17</v>
      </c>
      <c r="E34" s="54">
        <v>1.1399999999999999</v>
      </c>
      <c r="F34" s="63"/>
    </row>
    <row r="35" spans="2:6" x14ac:dyDescent="0.25">
      <c r="B35" s="60"/>
      <c r="F35" s="63"/>
    </row>
    <row r="36" spans="2:6" x14ac:dyDescent="0.25">
      <c r="B36" s="60"/>
      <c r="C36" s="222" t="s">
        <v>338</v>
      </c>
      <c r="F36" s="63"/>
    </row>
    <row r="37" spans="2:6" x14ac:dyDescent="0.25">
      <c r="B37" s="60"/>
      <c r="C37" s="55" t="s">
        <v>339</v>
      </c>
      <c r="F37" s="63"/>
    </row>
    <row r="38" spans="2:6" ht="17.100000000000001" customHeight="1" x14ac:dyDescent="0.25">
      <c r="B38" s="60"/>
      <c r="C38" s="55" t="s">
        <v>340</v>
      </c>
      <c r="F38" s="63"/>
    </row>
    <row r="39" spans="2:6" x14ac:dyDescent="0.25">
      <c r="B39" s="60"/>
      <c r="C39" s="55" t="s">
        <v>341</v>
      </c>
      <c r="F39" s="63"/>
    </row>
    <row r="40" spans="2:6" x14ac:dyDescent="0.25">
      <c r="B40" s="60"/>
      <c r="C40" s="55" t="s">
        <v>342</v>
      </c>
      <c r="F40" s="63"/>
    </row>
    <row r="41" spans="2:6" x14ac:dyDescent="0.25">
      <c r="B41" s="60"/>
      <c r="C41" s="55" t="s">
        <v>343</v>
      </c>
      <c r="F41" s="63"/>
    </row>
    <row r="42" spans="2:6" ht="18.75" thickBot="1" x14ac:dyDescent="0.3">
      <c r="B42" s="77"/>
      <c r="C42" s="79"/>
      <c r="D42" s="79"/>
      <c r="E42" s="79"/>
      <c r="F42" s="80"/>
    </row>
  </sheetData>
  <mergeCells count="3">
    <mergeCell ref="C16:E16"/>
    <mergeCell ref="D30:D31"/>
    <mergeCell ref="E30:E31"/>
  </mergeCells>
  <hyperlinks>
    <hyperlink ref="C36" r:id="rId1" display="https://www.bpifrance.fr/Espace-Investisseurs" xr:uid="{DE71C823-CDE8-4184-B04D-AC3DE9E39904}"/>
  </hyperlinks>
  <pageMargins left="0.7" right="0.7" top="0.75" bottom="0.75" header="0.3" footer="0.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Feuilles de calcul</vt:lpstr>
      </vt:variant>
      <vt:variant>
        <vt:i4>7</vt:i4>
      </vt:variant>
    </vt:vector>
  </HeadingPairs>
  <TitlesOfParts>
    <vt:vector size="7" baseType="lpstr">
      <vt:lpstr>Bpifrance</vt:lpstr>
      <vt:lpstr>The right hand of the state</vt:lpstr>
      <vt:lpstr>Overview of Bpifrance</vt:lpstr>
      <vt:lpstr>Key financial figures</vt:lpstr>
      <vt:lpstr>Global Sustainable Strategy</vt:lpstr>
      <vt:lpstr>Bpifrance Funding strategy</vt:lpstr>
      <vt:lpstr>Appendices</vt:lpstr>
    </vt:vector>
  </TitlesOfParts>
  <Company>Bpifrance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Victor BELLOIR</dc:creator>
  <cp:lastModifiedBy>Jean Baptiste GIACOMUZZO</cp:lastModifiedBy>
  <dcterms:created xsi:type="dcterms:W3CDTF">2023-05-16T10:02:49Z</dcterms:created>
  <dcterms:modified xsi:type="dcterms:W3CDTF">2024-04-11T16:22:49Z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6615553-48f4-466c-a66f-a3bb9a6459c5_Enabled">
    <vt:lpwstr>true</vt:lpwstr>
  </property>
  <property fmtid="{D5CDD505-2E9C-101B-9397-08002B2CF9AE}" pid="3" name="MSIP_Label_26615553-48f4-466c-a66f-a3bb9a6459c5_SetDate">
    <vt:lpwstr>2023-09-28T15:54:42Z</vt:lpwstr>
  </property>
  <property fmtid="{D5CDD505-2E9C-101B-9397-08002B2CF9AE}" pid="4" name="MSIP_Label_26615553-48f4-466c-a66f-a3bb9a6459c5_Method">
    <vt:lpwstr>Standard</vt:lpwstr>
  </property>
  <property fmtid="{D5CDD505-2E9C-101B-9397-08002B2CF9AE}" pid="5" name="MSIP_Label_26615553-48f4-466c-a66f-a3bb9a6459c5_Name">
    <vt:lpwstr>C1 - Interne</vt:lpwstr>
  </property>
  <property fmtid="{D5CDD505-2E9C-101B-9397-08002B2CF9AE}" pid="6" name="MSIP_Label_26615553-48f4-466c-a66f-a3bb9a6459c5_SiteId">
    <vt:lpwstr>1fbeb981-82a8-4cd1-8a51-a83806530676</vt:lpwstr>
  </property>
  <property fmtid="{D5CDD505-2E9C-101B-9397-08002B2CF9AE}" pid="7" name="MSIP_Label_26615553-48f4-466c-a66f-a3bb9a6459c5_ActionId">
    <vt:lpwstr>61c8bb2d-3c24-435e-a2ff-733c20f4c5f3</vt:lpwstr>
  </property>
  <property fmtid="{D5CDD505-2E9C-101B-9397-08002B2CF9AE}" pid="8" name="MSIP_Label_26615553-48f4-466c-a66f-a3bb9a6459c5_ContentBits">
    <vt:lpwstr>0</vt:lpwstr>
  </property>
</Properties>
</file>