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defaultThemeVersion="166925"/>
  <mc:AlternateContent xmlns:mc="http://schemas.openxmlformats.org/markup-compatibility/2006">
    <mc:Choice Requires="x15">
      <x15ac:absPath xmlns:x15ac="http://schemas.microsoft.com/office/spreadsheetml/2010/11/ac" url="T:\DOS\4 - MGO\Refinancements\Thematic Bonds\f. Green bonds\A - Emission 1 - Bpifrance Green Bond 2021\4-Annual Report\2023\A publier\"/>
    </mc:Choice>
  </mc:AlternateContent>
  <xr:revisionPtr revIDLastSave="0" documentId="13_ncr:1_{458DFC9F-7950-41C1-9E33-5360CFCCABD0}" xr6:coauthVersionLast="47" xr6:coauthVersionMax="47" xr10:uidLastSave="{00000000-0000-0000-0000-000000000000}"/>
  <bookViews>
    <workbookView xWindow="-120" yWindow="-120" windowWidth="29040" windowHeight="15840" xr2:uid="{00000000-000D-0000-FFFF-FFFF00000000}"/>
  </bookViews>
  <sheets>
    <sheet name="Bpifrance" sheetId="27" r:id="rId1"/>
    <sheet name="Datapack GB3" sheetId="26" r:id="rId2"/>
    <sheet name="Project by project GB3" sheetId="29" r:id="rId3"/>
    <sheet name="UPSLIDE_Undo" sheetId="28" state="hidden" r:id="rId4"/>
  </sheets>
  <definedNames>
    <definedName name="_xlnm._FilterDatabase" localSheetId="2" hidden="1">'Project by project GB3'!$C$2:$M$541</definedName>
    <definedName name="_UNDO_UPS_" hidden="1">'Datapack GB3'!$B$962:$D$962</definedName>
    <definedName name="_UNDO_UPS_SEL_" hidden="1">'Datapack GB3'!$B$962:$D$962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69" i="26" l="1"/>
  <c r="H1004" i="26"/>
  <c r="D1004"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tc={F06AF1E6-6554-4CE0-A846-D2E85C246FD4}</author>
  </authors>
  <commentList>
    <comment ref="B783" authorId="0" shapeId="0" xr:uid="{F06AF1E6-6554-4CE0-A846-D2E85C246FD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Number of unique SIREN</t>
      </text>
    </comment>
  </commentList>
</comments>
</file>

<file path=xl/sharedStrings.xml><?xml version="1.0" encoding="utf-8"?>
<sst xmlns="http://schemas.openxmlformats.org/spreadsheetml/2006/main" count="4140" uniqueCount="1355">
  <si>
    <t>Provence-Alpes-Côte d'Azur</t>
  </si>
  <si>
    <t>Nord-Pas-de-Calais</t>
  </si>
  <si>
    <t>No Data</t>
  </si>
  <si>
    <t>Midi-Pyrénées</t>
  </si>
  <si>
    <t>Auvergne</t>
  </si>
  <si>
    <t>Rhône-Alpes</t>
  </si>
  <si>
    <t>Île de France</t>
  </si>
  <si>
    <t>Languedoc-Roussillon</t>
  </si>
  <si>
    <t>DOM</t>
  </si>
  <si>
    <t>Poitou-Charentes</t>
  </si>
  <si>
    <t>Alsace</t>
  </si>
  <si>
    <t>Bretagne</t>
  </si>
  <si>
    <t>Haute Normandie</t>
  </si>
  <si>
    <t>Aquitaine</t>
  </si>
  <si>
    <t>Champagne-Ardenne</t>
  </si>
  <si>
    <t>Pays de la Loire</t>
  </si>
  <si>
    <t>Basse Normandie</t>
  </si>
  <si>
    <t>Picardie</t>
  </si>
  <si>
    <t>Franche-Comté</t>
  </si>
  <si>
    <t/>
  </si>
  <si>
    <t>NA</t>
  </si>
  <si>
    <t>Lorraine</t>
  </si>
  <si>
    <t>Centre-Val de Loire</t>
  </si>
  <si>
    <t>%</t>
  </si>
  <si>
    <t>Construction &amp; Building</t>
  </si>
  <si>
    <t>Energy: Electricity</t>
  </si>
  <si>
    <t>FIRE: Finance</t>
  </si>
  <si>
    <t>Utilities: Electric</t>
  </si>
  <si>
    <t>]10-12y]</t>
  </si>
  <si>
    <t>]14-16y]</t>
  </si>
  <si>
    <t>]16-18y]</t>
  </si>
  <si>
    <t>]12-14y]</t>
  </si>
  <si>
    <t>]8-10y]</t>
  </si>
  <si>
    <t>]18-20y]</t>
  </si>
  <si>
    <t>]20-22y]</t>
  </si>
  <si>
    <t>]2-4y]</t>
  </si>
  <si>
    <t>]6-8y]</t>
  </si>
  <si>
    <t>Allocated Proceeds</t>
  </si>
  <si>
    <t>Unallocated Proceeds</t>
  </si>
  <si>
    <t>Origination Amount</t>
  </si>
  <si>
    <t>Distribution by Remaining Term</t>
  </si>
  <si>
    <t>Distribution by Maturity</t>
  </si>
  <si>
    <t>Distribution by Origination Year</t>
  </si>
  <si>
    <t>Nb of loans</t>
  </si>
  <si>
    <t>Distribution by Entreprise Size</t>
  </si>
  <si>
    <t>Distribution by Region (borrower)</t>
  </si>
  <si>
    <t>Distribution by Activity (borrower)</t>
  </si>
  <si>
    <t>Distribution by Loan size</t>
  </si>
  <si>
    <t>]21-24Mn]</t>
  </si>
  <si>
    <t>]24-27Mn]</t>
  </si>
  <si>
    <t>]6-9Mn]</t>
  </si>
  <si>
    <t>]3-6Mn]</t>
  </si>
  <si>
    <t>]15-18Mn]</t>
  </si>
  <si>
    <t>]9-12Mn]</t>
  </si>
  <si>
    <t>]0-3Mn]</t>
  </si>
  <si>
    <t>]12-15Mn]</t>
  </si>
  <si>
    <t>]18-21Mn]</t>
  </si>
  <si>
    <t>]36-39Mn]</t>
  </si>
  <si>
    <t>]33-36Mn]</t>
  </si>
  <si>
    <t>]39-42Mn]</t>
  </si>
  <si>
    <t>Renewable Energy Capacity installed (MW)</t>
  </si>
  <si>
    <t>Annual Energy Production (MWh)</t>
  </si>
  <si>
    <t>TOTAL</t>
  </si>
  <si>
    <t>Estimated Annual GHG emissions avoided/reduced (TeqCO2)</t>
  </si>
  <si>
    <t xml:space="preserve">Solar panels m² </t>
  </si>
  <si>
    <t>Number of Wind Turbines</t>
  </si>
  <si>
    <t>Other Key indicators</t>
  </si>
  <si>
    <t>Aisne</t>
  </si>
  <si>
    <t>Aube</t>
  </si>
  <si>
    <t>Charente-Maritime</t>
  </si>
  <si>
    <t>Eure</t>
  </si>
  <si>
    <t>Maine et Loire</t>
  </si>
  <si>
    <t>Marne</t>
  </si>
  <si>
    <t>Haute Marne</t>
  </si>
  <si>
    <t>Nord</t>
  </si>
  <si>
    <t>Oise</t>
  </si>
  <si>
    <t>Orne</t>
  </si>
  <si>
    <t>Pas de Calais</t>
  </si>
  <si>
    <t>Sarthe</t>
  </si>
  <si>
    <t>Somme</t>
  </si>
  <si>
    <t>Var</t>
  </si>
  <si>
    <t>Vosges</t>
  </si>
  <si>
    <t>Multi-Region</t>
  </si>
  <si>
    <t>Nationality of Wind Turbine Constructor</t>
  </si>
  <si>
    <t>Multi-World</t>
  </si>
  <si>
    <t>Danemark</t>
  </si>
  <si>
    <t>Germany</t>
  </si>
  <si>
    <t>Wind Power Projects</t>
  </si>
  <si>
    <t>Solar Power Projects</t>
  </si>
  <si>
    <t>Nationality of Solar Panels Constructor</t>
  </si>
  <si>
    <t>France</t>
  </si>
  <si>
    <t>USA</t>
  </si>
  <si>
    <t>China</t>
  </si>
  <si>
    <t>New Financing</t>
  </si>
  <si>
    <t>Refinancing</t>
  </si>
  <si>
    <t>Ain</t>
  </si>
  <si>
    <t>Ariège</t>
  </si>
  <si>
    <t>Aude</t>
  </si>
  <si>
    <t>Bouche du Rhone</t>
  </si>
  <si>
    <t>Haute-Garonne</t>
  </si>
  <si>
    <t>Gironde</t>
  </si>
  <si>
    <t>Hérault</t>
  </si>
  <si>
    <t>Landes</t>
  </si>
  <si>
    <t>Loire</t>
  </si>
  <si>
    <t>Lot-et-Garonne</t>
  </si>
  <si>
    <t>Mayenne</t>
  </si>
  <si>
    <t>Puy-de-Dôme</t>
  </si>
  <si>
    <t>Haut-Rhin</t>
  </si>
  <si>
    <t>Rhône</t>
  </si>
  <si>
    <t>Vaucluse</t>
  </si>
  <si>
    <t>Vienne</t>
  </si>
  <si>
    <t>Essonne</t>
  </si>
  <si>
    <t>3511Z</t>
  </si>
  <si>
    <t>7112B</t>
  </si>
  <si>
    <t>4222Z</t>
  </si>
  <si>
    <t>7010Z</t>
  </si>
  <si>
    <t>6420Z</t>
  </si>
  <si>
    <t>6630Z</t>
  </si>
  <si>
    <t>6820B</t>
  </si>
  <si>
    <t>3514Z</t>
  </si>
  <si>
    <t>7490B</t>
  </si>
  <si>
    <t>8211Z</t>
  </si>
  <si>
    <t>]22-24y]</t>
  </si>
  <si>
    <t>]4-6y]</t>
  </si>
  <si>
    <t>Multi-Asia</t>
  </si>
  <si>
    <t>Korea</t>
  </si>
  <si>
    <t>Austria</t>
  </si>
  <si>
    <t>Transportation Cargo</t>
  </si>
  <si>
    <t>Capital Equipment</t>
  </si>
  <si>
    <t>Services Business</t>
  </si>
  <si>
    <t>Allier</t>
  </si>
  <si>
    <t>Ardennes</t>
  </si>
  <si>
    <t>Cher</t>
  </si>
  <si>
    <t>Côte d'Armor</t>
  </si>
  <si>
    <t>Doubs</t>
  </si>
  <si>
    <t>Drôme</t>
  </si>
  <si>
    <t>Eure-et-Loir</t>
  </si>
  <si>
    <t>Gard</t>
  </si>
  <si>
    <t>Indre</t>
  </si>
  <si>
    <t>Isère</t>
  </si>
  <si>
    <t>Jura</t>
  </si>
  <si>
    <t>Loir-et-Cher</t>
  </si>
  <si>
    <t>Loiret</t>
  </si>
  <si>
    <t>Lot</t>
  </si>
  <si>
    <t>Morbihan</t>
  </si>
  <si>
    <t>Moselle</t>
  </si>
  <si>
    <t>Seine-Maritime</t>
  </si>
  <si>
    <t>Tarn-et-Garonne</t>
  </si>
  <si>
    <t>Haute-Vienne</t>
  </si>
  <si>
    <t>DOM (divers)</t>
  </si>
  <si>
    <t>Production of electricity</t>
  </si>
  <si>
    <t>Trade of electricity</t>
  </si>
  <si>
    <t>Construction of utility projects for electricity and telecommunications</t>
  </si>
  <si>
    <t>Activities of holding companies</t>
  </si>
  <si>
    <t>Fund management activities</t>
  </si>
  <si>
    <t>Activities of head offices</t>
  </si>
  <si>
    <t>Engineering activities and related technical consultancy</t>
  </si>
  <si>
    <t>kTeqC02</t>
  </si>
  <si>
    <t>Current Balance as of 31/12/2023</t>
  </si>
  <si>
    <t>Restaurant</t>
  </si>
  <si>
    <t>Messagerie</t>
  </si>
  <si>
    <t>Résidence de Tourisme</t>
  </si>
  <si>
    <t>Bourgogne</t>
  </si>
  <si>
    <t>Limousin</t>
  </si>
  <si>
    <t>Green Building</t>
  </si>
  <si>
    <t>Eligible Renewable Energy Loans</t>
  </si>
  <si>
    <t>Eligible Green Building Loans</t>
  </si>
  <si>
    <t>Eligibe Greentech Loans</t>
  </si>
  <si>
    <t>Green Buildings : NZEB</t>
  </si>
  <si>
    <t>Green Buildings : Certification</t>
  </si>
  <si>
    <t>Green Buildings : NZEB - 10%</t>
  </si>
  <si>
    <t>Green Buildings : EPD Class A</t>
  </si>
  <si>
    <t>Green Buildings : PED - 30%</t>
  </si>
  <si>
    <t>GreenTech Loans: New Energy</t>
  </si>
  <si>
    <t>GreenTech Loans: Green Industry</t>
  </si>
  <si>
    <t>GreenTech Loans: Agriculture and Food Industy</t>
  </si>
  <si>
    <t>GreenTech Loans: Environemntal Transition</t>
  </si>
  <si>
    <t>GreenTech Loans: Clean Mobility</t>
  </si>
  <si>
    <t>GreenTech Loans: Green Building</t>
  </si>
  <si>
    <t>GreenTech Loans: Protection of ecosystems</t>
  </si>
  <si>
    <t>Distribution by Alignment with the EU Taxonomy</t>
  </si>
  <si>
    <t>Aligned</t>
  </si>
  <si>
    <t>Not Aligned</t>
  </si>
  <si>
    <t>Number of buildings</t>
  </si>
  <si>
    <t>Square meter</t>
  </si>
  <si>
    <t>Construction</t>
  </si>
  <si>
    <t>Acquisition</t>
  </si>
  <si>
    <t>Distribution by Region (RE projects)</t>
  </si>
  <si>
    <t>Agriculture &amp; Food Industry</t>
  </si>
  <si>
    <t>biocontrol and green manure solutions</t>
  </si>
  <si>
    <t>enhancing solutions for transformation and production for agriculture</t>
  </si>
  <si>
    <t>Financing firms specialized in developing technologies for smart buildings</t>
  </si>
  <si>
    <t>supporting waste management solution  on construction sites</t>
  </si>
  <si>
    <t>Green Industry</t>
  </si>
  <si>
    <t>financing waste management</t>
  </si>
  <si>
    <t>recycling materials</t>
  </si>
  <si>
    <t>Clean Mobility</t>
  </si>
  <si>
    <t>enhancing biofuel solutions</t>
  </si>
  <si>
    <t xml:space="preserve">Financing firms specialized in battery technology that allows improvements in the field of renewable energy storage </t>
  </si>
  <si>
    <t>New Energy</t>
  </si>
  <si>
    <t>assisting the research on hydrogen</t>
  </si>
  <si>
    <t>enhancing renewable energy storage</t>
  </si>
  <si>
    <t>installing and distributing smart grids</t>
  </si>
  <si>
    <t>producing renewable energy</t>
  </si>
  <si>
    <t>Ecosystem Protection</t>
  </si>
  <si>
    <t>financing firms specialized in drinking water filtration/ purification solutions</t>
  </si>
  <si>
    <t>improvement of air pollution control technology</t>
  </si>
  <si>
    <t>soil remediation and improvement services</t>
  </si>
  <si>
    <t>Environmental Transition</t>
  </si>
  <si>
    <t>creating and supporting carbon capture solution</t>
  </si>
  <si>
    <t>Sustainable Use and Protection of Resources</t>
  </si>
  <si>
    <t>Climate Change Mitigation</t>
  </si>
  <si>
    <t>Climate Change Adaptation</t>
  </si>
  <si>
    <t>Pollution Prevention &amp; Control</t>
  </si>
  <si>
    <t>Circular Economy</t>
  </si>
  <si>
    <t>Biodiversity &amp; Ecosystems</t>
  </si>
  <si>
    <t>Paris</t>
  </si>
  <si>
    <t>6831Z</t>
  </si>
  <si>
    <t>7410Z</t>
  </si>
  <si>
    <t>]0-2y]</t>
  </si>
  <si>
    <t>SME</t>
  </si>
  <si>
    <t>Mid Cap</t>
  </si>
  <si>
    <t>Large Cap</t>
  </si>
  <si>
    <t>Other</t>
  </si>
  <si>
    <t>Nièvre</t>
  </si>
  <si>
    <t>Tourism</t>
  </si>
  <si>
    <t>Office</t>
  </si>
  <si>
    <t>Shop</t>
  </si>
  <si>
    <t>Warehouse</t>
  </si>
  <si>
    <t>HealthCare facility</t>
  </si>
  <si>
    <t>Recreational and sports equipment</t>
  </si>
  <si>
    <t>Hotel</t>
  </si>
  <si>
    <t>Hospitality residence</t>
  </si>
  <si>
    <t>Large food store</t>
  </si>
  <si>
    <t>Medium-stay care facility</t>
  </si>
  <si>
    <t>Automotive dealership</t>
  </si>
  <si>
    <t>Specific agri-food buildings</t>
  </si>
  <si>
    <t>Short-stay care facility</t>
  </si>
  <si>
    <t>Hotel Restaurant</t>
  </si>
  <si>
    <t>Residential Care Facility for Dependent Elderly People</t>
  </si>
  <si>
    <t>Home Improvement</t>
  </si>
  <si>
    <t>Local sports equipment</t>
  </si>
  <si>
    <t>Mass-market retail stores for home equipment</t>
  </si>
  <si>
    <t>Mass-market retail stores for personal equipment</t>
  </si>
  <si>
    <t>Retail businesses</t>
  </si>
  <si>
    <t>Commercial office</t>
  </si>
  <si>
    <t>Specific buildings</t>
  </si>
  <si>
    <t>Standardized warehouses</t>
  </si>
  <si>
    <t>Common or adaptable buildings</t>
  </si>
  <si>
    <t>Alpes-Maritimes</t>
  </si>
  <si>
    <t>Aveyron</t>
  </si>
  <si>
    <t>Charente</t>
  </si>
  <si>
    <t>Indre-et-Loire</t>
  </si>
  <si>
    <t>Loire-Atlantique</t>
  </si>
  <si>
    <t>Meurthe-et-Moselle</t>
  </si>
  <si>
    <t>Pyrénées-Atlantiques</t>
  </si>
  <si>
    <t>Seine-et-Marne</t>
  </si>
  <si>
    <t>Deux-Sèvres</t>
  </si>
  <si>
    <t>Ardèche</t>
  </si>
  <si>
    <t>Calvados</t>
  </si>
  <si>
    <t>Côte d'or</t>
  </si>
  <si>
    <t>Finistere</t>
  </si>
  <si>
    <t>Gers</t>
  </si>
  <si>
    <t>Ille-et-Vilaine</t>
  </si>
  <si>
    <t>Manche</t>
  </si>
  <si>
    <t>Bas-Rhin</t>
  </si>
  <si>
    <t>Haute-Saône</t>
  </si>
  <si>
    <t>Saône-et-Loire</t>
  </si>
  <si>
    <t>Savoie</t>
  </si>
  <si>
    <t>Haute-Savoie</t>
  </si>
  <si>
    <t>Vendée</t>
  </si>
  <si>
    <t>Val-de-Marne</t>
  </si>
  <si>
    <t>Val-d'Oise</t>
  </si>
  <si>
    <t>Alpes Maritimes</t>
  </si>
  <si>
    <t>Yvelines</t>
  </si>
  <si>
    <t>Territoire de Belfort</t>
  </si>
  <si>
    <t>Hauts-de-Seine</t>
  </si>
  <si>
    <t>Beverage &amp; Food</t>
  </si>
  <si>
    <t>Automotive</t>
  </si>
  <si>
    <t>Waste Management</t>
  </si>
  <si>
    <t>Healthcare &amp; Pharmaceuticales</t>
  </si>
  <si>
    <t>Insurance</t>
  </si>
  <si>
    <t>Sovereing and Public Finance</t>
  </si>
  <si>
    <t>Environmental Industries</t>
  </si>
  <si>
    <t>Chemicals</t>
  </si>
  <si>
    <t>Consumer goods, non durable</t>
  </si>
  <si>
    <t>Consumer goods: durable</t>
  </si>
  <si>
    <t>Retail</t>
  </si>
  <si>
    <t>Utilities: Water</t>
  </si>
  <si>
    <t>Installation of industrial machinery and equipment</t>
  </si>
  <si>
    <t>Manufacture of electric motors, generators and transformers</t>
  </si>
  <si>
    <t>Treatment and disposal of non-hazardous waste</t>
  </si>
  <si>
    <t>Manufacture of communication equipment</t>
  </si>
  <si>
    <t>Retail sale via mail order houses or via Internet</t>
  </si>
  <si>
    <t>Computer consultancy activities</t>
  </si>
  <si>
    <t>Manufacture of non-domestic cooling and ventilation equipment</t>
  </si>
  <si>
    <t>Manufacture of electronic components</t>
  </si>
  <si>
    <t>Steam and air conditioning supply</t>
  </si>
  <si>
    <t>Manufacture of motor vehicles</t>
  </si>
  <si>
    <t>Wholesale of electronic and telecommunications equipment and parts</t>
  </si>
  <si>
    <t>Wholesale of other machinery and equipment</t>
  </si>
  <si>
    <t>Manufacture of instruments and appliances for measuring, testing and navigation</t>
  </si>
  <si>
    <t>Hospital activities</t>
  </si>
  <si>
    <t>Manufacture of other furniture</t>
  </si>
  <si>
    <t>Development of building projects</t>
  </si>
  <si>
    <t>Real estate agencies</t>
  </si>
  <si>
    <t>Non-life insurance</t>
  </si>
  <si>
    <t>Tertiary education</t>
  </si>
  <si>
    <t>Manufacture of sugar</t>
  </si>
  <si>
    <t>Other research and experimental development on natural sciences and engineering</t>
  </si>
  <si>
    <t>Business and other management consultancy activities</t>
  </si>
  <si>
    <t>Collection of non-hazardous waste</t>
  </si>
  <si>
    <t>Computer programming activities</t>
  </si>
  <si>
    <t>Manufacture of engines and turbines, except aircraft, vehicle and cycle engines</t>
  </si>
  <si>
    <t>Other software publishing</t>
  </si>
  <si>
    <t>Other professional, scientific and technical activities n.e.c.</t>
  </si>
  <si>
    <t>Research and experimental development on biotechnology</t>
  </si>
  <si>
    <t>Manufacture of fertilisers and nitrogen compounds</t>
  </si>
  <si>
    <t>Manufacture of batteries and accumulators</t>
  </si>
  <si>
    <t>Growing of other perennial crops</t>
  </si>
  <si>
    <t>Manufacture of other electrical equipment</t>
  </si>
  <si>
    <t>Wholesale of chemical products</t>
  </si>
  <si>
    <t>Recovery of sorted materials</t>
  </si>
  <si>
    <t>Manufacture of other special-purpose machinery n.e.c.</t>
  </si>
  <si>
    <t>Renting and operating of own or leased real estate</t>
  </si>
  <si>
    <t>Combined office administrative service activities</t>
  </si>
  <si>
    <t>Retail sale in non-specialised stores with food, beverages or tobacco predominating</t>
  </si>
  <si>
    <t>Buying and selling of own real estate</t>
  </si>
  <si>
    <t>Warehousing and storage</t>
  </si>
  <si>
    <t>Management of real estate on a fee or contract basis</t>
  </si>
  <si>
    <t>Other business support service activities n.e.c.</t>
  </si>
  <si>
    <t>Hotels and similar accommodation</t>
  </si>
  <si>
    <t>Operation of dairies and cheese making</t>
  </si>
  <si>
    <t>4711D</t>
  </si>
  <si>
    <t>6810Z</t>
  </si>
  <si>
    <t>6820A</t>
  </si>
  <si>
    <t>5210B</t>
  </si>
  <si>
    <t>6832A</t>
  </si>
  <si>
    <t>4669B</t>
  </si>
  <si>
    <t>8299Z</t>
  </si>
  <si>
    <t>1051C</t>
  </si>
  <si>
    <t>5510Z</t>
  </si>
  <si>
    <t>8610Z</t>
  </si>
  <si>
    <t>3109A</t>
  </si>
  <si>
    <t>4110A</t>
  </si>
  <si>
    <t>6512Z</t>
  </si>
  <si>
    <t>8542Z</t>
  </si>
  <si>
    <t>4110B</t>
  </si>
  <si>
    <t>1081Z</t>
  </si>
  <si>
    <t>7022Z</t>
  </si>
  <si>
    <t>7211Z</t>
  </si>
  <si>
    <t>2720Z</t>
  </si>
  <si>
    <t>7219Z</t>
  </si>
  <si>
    <t>2825Z</t>
  </si>
  <si>
    <t>3832Z</t>
  </si>
  <si>
    <t>6201Z</t>
  </si>
  <si>
    <t>3821Z</t>
  </si>
  <si>
    <t>2015Z</t>
  </si>
  <si>
    <t>0129Z</t>
  </si>
  <si>
    <t>2651B</t>
  </si>
  <si>
    <t>2630Z</t>
  </si>
  <si>
    <t>2811Z</t>
  </si>
  <si>
    <t>5829C</t>
  </si>
  <si>
    <t>4669A</t>
  </si>
  <si>
    <t>2611Z</t>
  </si>
  <si>
    <t>3530Z</t>
  </si>
  <si>
    <t>3320A</t>
  </si>
  <si>
    <t>2790Z</t>
  </si>
  <si>
    <t>2910Z</t>
  </si>
  <si>
    <t>4791B</t>
  </si>
  <si>
    <t>4652Z</t>
  </si>
  <si>
    <t>3811Z</t>
  </si>
  <si>
    <t>2711Z</t>
  </si>
  <si>
    <t>6202A</t>
  </si>
  <si>
    <t>4675Z</t>
  </si>
  <si>
    <t>2899B</t>
  </si>
  <si>
    <t>4791A</t>
  </si>
  <si>
    <t>2229A</t>
  </si>
  <si>
    <t>4651Z</t>
  </si>
  <si>
    <t>2016Z</t>
  </si>
  <si>
    <t>4638B</t>
  </si>
  <si>
    <t>2812Z</t>
  </si>
  <si>
    <t>4776Z</t>
  </si>
  <si>
    <t>7120B</t>
  </si>
  <si>
    <t>0322Z</t>
  </si>
  <si>
    <t>2620Z</t>
  </si>
  <si>
    <t>2592Z</t>
  </si>
  <si>
    <t>4614Z</t>
  </si>
  <si>
    <t>2020Z</t>
  </si>
  <si>
    <t>0321Z</t>
  </si>
  <si>
    <t>6209Z</t>
  </si>
  <si>
    <t>2059Z</t>
  </si>
  <si>
    <t>2751Z</t>
  </si>
  <si>
    <t>2511Z</t>
  </si>
  <si>
    <t>6312Z</t>
  </si>
  <si>
    <t>0128Z</t>
  </si>
  <si>
    <t>4676Z</t>
  </si>
  <si>
    <t>4674B</t>
  </si>
  <si>
    <t>2011Z</t>
  </si>
  <si>
    <t>3030Z</t>
  </si>
  <si>
    <t>4690Z</t>
  </si>
  <si>
    <t>High Tech Industries</t>
  </si>
  <si>
    <t>Containers, Packaging and Glass</t>
  </si>
  <si>
    <t>Aerospace and Defense</t>
  </si>
  <si>
    <t>Wholesale</t>
  </si>
  <si>
    <t>Manufacture of plastics in primary forms</t>
  </si>
  <si>
    <t>Marine aquaculture</t>
  </si>
  <si>
    <t>Wholesale of computers, computer peripheral equipment and software</t>
  </si>
  <si>
    <t>Specialised design activities</t>
  </si>
  <si>
    <t>Manufacture of air and spacecraft and related machinery</t>
  </si>
  <si>
    <t>Other information technology and computer service activities</t>
  </si>
  <si>
    <t>Retail sale of flowers, plants, seeds, fertilisers, pet animals and pet food in specialised stores</t>
  </si>
  <si>
    <t>Web portals</t>
  </si>
  <si>
    <t>Agents involved in the sale of machinery, industrial equipment, ships and aircraft</t>
  </si>
  <si>
    <t>Manufacture of electric domestic appliances</t>
  </si>
  <si>
    <t>Wholesale of other intermediate products</t>
  </si>
  <si>
    <t>Manufacture of light metal packaging</t>
  </si>
  <si>
    <t>Freshwater aquaculture</t>
  </si>
  <si>
    <t>Technical testing and analysis</t>
  </si>
  <si>
    <t>Manufacture of industrial gases</t>
  </si>
  <si>
    <t>Manufacture of other chemical products n.e.c.</t>
  </si>
  <si>
    <t>Manufacture of metal structures and parts of structures</t>
  </si>
  <si>
    <t>Manufacture of computers and peripheral equipment</t>
  </si>
  <si>
    <t>Wholesale of other food, including fish, crustaceans and molluscs</t>
  </si>
  <si>
    <t>Non-specialised wholesale trade</t>
  </si>
  <si>
    <t>Growing of spices, aromatic, drug and pharmaceutical crops</t>
  </si>
  <si>
    <t>Manufacture of other plastic products</t>
  </si>
  <si>
    <t>Manufacture of fluid power equipment</t>
  </si>
  <si>
    <t>Wholesale of hardware, plumbing and heating equipment and supplies</t>
  </si>
  <si>
    <t>Manufacture of pesticides and other agrochemical products</t>
  </si>
  <si>
    <t>TCO2eq avoided / Mn€ (Global)</t>
  </si>
  <si>
    <t>Activities</t>
  </si>
  <si>
    <t>Haute Loire</t>
  </si>
  <si>
    <t>Remainging term</t>
  </si>
  <si>
    <t>Estimated GHG emissions avoided relative to local baseline in tC02eq/year*</t>
  </si>
  <si>
    <t>Number of job supported (by geographical area) - Focus GreenTech*</t>
  </si>
  <si>
    <t>Distribution by Eligible Green Loans Category *</t>
  </si>
  <si>
    <t>Number of loans (by geographical area) - Focus GreenTech*</t>
  </si>
  <si>
    <t>Average Remaining Term (in years)</t>
  </si>
  <si>
    <t>Current Balence</t>
  </si>
  <si>
    <t xml:space="preserve">Amount of loans distributed </t>
  </si>
  <si>
    <t>Allocation &amp; Impact Report Green Bond 3 Bpifrance</t>
  </si>
  <si>
    <t>Impact Metrics</t>
  </si>
  <si>
    <t>Loans dedicated to Bpifrance Green Bond 3</t>
  </si>
  <si>
    <t>Total</t>
  </si>
  <si>
    <t>Green Building: NZEB</t>
  </si>
  <si>
    <t>Distribution by Borrower Nace Code</t>
  </si>
  <si>
    <t>Refinancing vs new financing</t>
  </si>
  <si>
    <t>Green Building Projects</t>
  </si>
  <si>
    <t>Focus on Green Building</t>
  </si>
  <si>
    <t>Focus on Renewable Energy</t>
  </si>
  <si>
    <t>Use of Green Buildings Projects</t>
  </si>
  <si>
    <t>Type of building</t>
  </si>
  <si>
    <t>Year of completion</t>
  </si>
  <si>
    <t>Purpose of Green Building Loans</t>
  </si>
  <si>
    <t>Distribution by Region (Green Building Projects)</t>
  </si>
  <si>
    <t>Focus on Greentech</t>
  </si>
  <si>
    <t>Split by Eligible Category by EU Environnemental Objectives</t>
  </si>
  <si>
    <t>Distribution by Eligible Greentech Loans Category</t>
  </si>
  <si>
    <t>Greentech metrics</t>
  </si>
  <si>
    <t>Jobs supported</t>
  </si>
  <si>
    <t>Greentech firms financed</t>
  </si>
  <si>
    <t>Loan #</t>
  </si>
  <si>
    <t>Project Description</t>
  </si>
  <si>
    <t>Sector &amp; environmental objective</t>
  </si>
  <si>
    <t>Total project cost</t>
  </si>
  <si>
    <t>Share of financing</t>
  </si>
  <si>
    <t>Amount of Green Bond proceeds allocated</t>
  </si>
  <si>
    <t>Project start date</t>
  </si>
  <si>
    <t>Project end date</t>
  </si>
  <si>
    <t>Nature of Green Asset</t>
  </si>
  <si>
    <t>Taxonomy Alignment in %</t>
  </si>
  <si>
    <t>Impact Metric (TeqCO2)</t>
  </si>
  <si>
    <t>Renewable Energy Loan #1</t>
  </si>
  <si>
    <t>intervention by deed of transfer in a loan contract signed on December 11, 2020 for the financing of a wind farm with a power of 15 MW composed of 5 wind turbines in Courcomes (16240)</t>
  </si>
  <si>
    <t>ND</t>
  </si>
  <si>
    <t>Wind Energy</t>
  </si>
  <si>
    <t>Renewable Energy Loan #2</t>
  </si>
  <si>
    <t>intervention by deed of transfer with Cepac as part of a financing operation for a 21 MW wind farm located in Seine-et-Marne</t>
  </si>
  <si>
    <t>Renewable Energy Loan #3</t>
  </si>
  <si>
    <t>financing of 26 wind turbines located in Aube via two intra-group loans granted by the Changrillet wind farm company</t>
  </si>
  <si>
    <t>Renewable Energy Loan #4</t>
  </si>
  <si>
    <t>financing of the acquisition and construction of a “Champ de l’Epée II” wind farm project with a total power of 21.6 MW limited to 18 MW</t>
  </si>
  <si>
    <t>Renewable Energy Loan #5</t>
  </si>
  <si>
    <t>financing of an intra-group loan intended for the construction of the Côte Noire wind farm consisting of 7 Vestas V150 wind turbines</t>
  </si>
  <si>
    <t>Renewable Energy Loan #6</t>
  </si>
  <si>
    <t>financing the construction and operation of a wind farm made up of four Vestas V100 type wind turbines with a unit power of 2.2 MW</t>
  </si>
  <si>
    <t>Renewable Energy Loan #7</t>
  </si>
  <si>
    <t>construction of 3 enercon e82 wind turbines with a total height of 119.33m and a unit power of 2.3mw and 1 pdl representing a total power of 6.9mwc</t>
  </si>
  <si>
    <t>Renewable Energy Loan #8</t>
  </si>
  <si>
    <t>construction of 2 enercon e82 wind turbines with a total height of 149.38m and a unit power of 2.3mw and 1 pdl representing a total power of 4.6 mwc</t>
  </si>
  <si>
    <t>Renewable Energy Loan #9</t>
  </si>
  <si>
    <t>construction of 1 enercon e82 wind turbine with a total height of 119.33m and a unit power of 2.3mw and 1 pdl representing a total power of 2.3mwc</t>
  </si>
  <si>
    <t>Renewable Energy Loan #10</t>
  </si>
  <si>
    <t>construction of 3 enercon e82 wind turbines with a total height of 149.38m and a unit power of 2.3mw and 1 pdl representing a total power of 6.9 mwc</t>
  </si>
  <si>
    <t>Renewable Energy Loan #11</t>
  </si>
  <si>
    <t>construction of 1 enercon e82 wind turbine of 125 m in total height of 119.33 and 2.3 mw of unit power and 1 pdl representing a total power of 2.3 mwc located in commune de fruges (62310)</t>
  </si>
  <si>
    <t>Renewable Energy Loan #12</t>
  </si>
  <si>
    <t>construction of 2 vestas v117 wind turbines of 149.50m total height and 3mw of unit power and 1 pdl representing a total power of 6 mwc located in the commune of new cupelle (62310</t>
  </si>
  <si>
    <t>Renewable Energy Loan #13</t>
  </si>
  <si>
    <t>financing of the rougé wind power plant made up of 3 wind turbines of 3 mwc each, representing a total power of 9 mwc</t>
  </si>
  <si>
    <t>Renewable Energy Loan #14</t>
  </si>
  <si>
    <t>construction of a wind farm composed of 2 vestas v136 wind turbines of 3mw and a mast height of 97m located in saint-vaast-en-cambraisis (59188)</t>
  </si>
  <si>
    <t>Renewable Energy Loan #15</t>
  </si>
  <si>
    <t>refinancing of the Vent de Thiérache 1 wind power plant with a power of 15mwc</t>
  </si>
  <si>
    <t>Renewable Energy Loan #16</t>
  </si>
  <si>
    <t>refinancing of the Vent de Thiérache 2 wind power plant with a power of 12.5 mwc</t>
  </si>
  <si>
    <t>Renewable Energy Loan #17</t>
  </si>
  <si>
    <t>financing the construction of a 40 mw wind power plant in les ableuvenettes (88)</t>
  </si>
  <si>
    <t>Renewable Energy Loan #18</t>
  </si>
  <si>
    <t>financing of the construction of a wind farm with a power of 21mw in saint sauvant (17)</t>
  </si>
  <si>
    <t>Renewable Energy Loan #19</t>
  </si>
  <si>
    <t>construction of a 30 mw floating offshore wind farm composed of 3 vestas wind turbines off the coast of gruissan, with a unit power of 10 mv</t>
  </si>
  <si>
    <t>Renewable Energy Loan #20</t>
  </si>
  <si>
    <t>refinancing of portfolio n°1, portfolio including a solar power plant and wind farms</t>
  </si>
  <si>
    <t>Renewable Energy Loan #21</t>
  </si>
  <si>
    <t>refinancing a wind portfolio</t>
  </si>
  <si>
    <t>Renewable Energy Loan #22</t>
  </si>
  <si>
    <t>financing of batch 8 of the zephyr portfolio (5 spvs): greenfield and brownfield portfolio of 4 pv power plants and 1 wind farm. our intervention concerns only 2 PV projects and 1 wind farm located in the Nouvelle Aquitaine region for a cumulative power of 25 mwc. green path wind turbine = 6.6 mwc</t>
  </si>
  <si>
    <t>Renewable Energy Loan #71</t>
  </si>
  <si>
    <t>construction of a wind farm composed of 8 enercon e115 wind turbines with a unit power of 3.2 mw, representing a total power of 25.6 mw</t>
  </si>
  <si>
    <t>Renewable Energy Loan #74</t>
  </si>
  <si>
    <t>construction of 1 vestas v117 wind turbine of 149.50m total height and 3mw</t>
  </si>
  <si>
    <t>Renewable Energy Loan #76</t>
  </si>
  <si>
    <t>intervention by deed of transfer in a loan contract signed on December 11, 2020 aimed at financing the construction of a wind farm with a power of 9 MW composed of 3 wind turbines</t>
  </si>
  <si>
    <t>Renewable Energy Loan #79</t>
  </si>
  <si>
    <t>construction of 2 vestas v117 wind turbines of 149.50m maximum height and 3mw of unit power and 1 pdl representing a total power of 6mwc</t>
  </si>
  <si>
    <t>Renewable Energy Loan #92</t>
  </si>
  <si>
    <t>greenfield financing of a wind farm of 17 envision type wind turbines totaling a capacity of 42.5 MW in Haute Marne</t>
  </si>
  <si>
    <t>Renewable Energy Loan #93</t>
  </si>
  <si>
    <t>Renewable Energy Loan #94</t>
  </si>
  <si>
    <t>financing the construction of a wind power plant, lom-v, with a power of 19 mw</t>
  </si>
  <si>
    <t>Renewable Energy Loan #97</t>
  </si>
  <si>
    <t>financing of the construction of a wind power plant with a power of 18 MW in St Pierre de Jards</t>
  </si>
  <si>
    <t>Renewable Energy Loan #23</t>
  </si>
  <si>
    <t>pre-financing of 46 power plants with a total power of 30.4 mwc</t>
  </si>
  <si>
    <t>Solar Energy</t>
  </si>
  <si>
    <t>Renewable Energy Loan #24</t>
  </si>
  <si>
    <t>construction and operation of 3 solar power plants (photovoltaic shade houses) with an aggregate power of [5,970] mwc</t>
  </si>
  <si>
    <t>Renewable Energy Loan #25</t>
  </si>
  <si>
    <t>construction of a ground-mounted photovoltaic power plant with a power of 3.1 mwc in venanson (06) and a ground-mounted photovoltaic power plant with a power of 12 mwc in savigny-sur-braye (41).</t>
  </si>
  <si>
    <t>Renewable Energy Loan #26</t>
  </si>
  <si>
    <t>construction of a ground-mounted photovoltaic power plant with a power of 2.4 MWc in Saint Front sur Nizonne (24).</t>
  </si>
  <si>
    <t>Renewable Energy Loan #27</t>
  </si>
  <si>
    <t>construction of a portfolio of 50 rooftop photovoltaic power plants with a total power of 5mwc.</t>
  </si>
  <si>
    <t>Renewable Energy Loan #28</t>
  </si>
  <si>
    <t>financing of 57 power stations installed on building roofs with a power of 5690.70 kWp.</t>
  </si>
  <si>
    <t>Renewable Energy Loan #29</t>
  </si>
  <si>
    <t>construction of a ground-mounted photovoltaic power plant with a power of 11.5 MWc in Le Mans (72).</t>
  </si>
  <si>
    <t>Renewable Energy Loan #30</t>
  </si>
  <si>
    <t>financing of the installation and operation of 30 photovoltaic power plants with a unit power of 99.9 kWc, integrated on the roofs of agricultural buildings to be constructed, representing a total cumulative power of 3,000 kWc</t>
  </si>
  <si>
    <t>Renewable Energy Loan #31</t>
  </si>
  <si>
    <t>Renewable Energy Loan #32</t>
  </si>
  <si>
    <t>financing of the construction, commissioning and operation of a photovoltaic park (the &amp;quot;park&amp;quot;), located in mainland France and composed of three power plants (bac de cos 1, bac de cos 2 and bac de cos 3) , with a total installed capacity of approximately 9,534.42 mwc</t>
  </si>
  <si>
    <t>Renewable Energy Loan #33</t>
  </si>
  <si>
    <t>financing the construction, commissioning and operation of a photovoltaic park located in mainland France and composed of a power plant, with a total installed capacity of approximately 4,989.60 mwc</t>
  </si>
  <si>
    <t>Renewable Energy Loan #34</t>
  </si>
  <si>
    <t>construction of a self-consumption photovoltaic power plant with a cumulative power of 254.4 kWp, installed on the roofs of buildings in a holiday village located in Grau-du-Roi (30) and operated by belambra clubs</t>
  </si>
  <si>
    <t>Renewable Energy Loan #35</t>
  </si>
  <si>
    <t>installation of 7 photovoltaic solar power plants (including 1 in call for tenders) on the roofs of 8 existing buildings and a building to be built for agricultural use or municipal workshop representing a total power of 877.54 kwc</t>
  </si>
  <si>
    <t>Renewable Energy Loan #36</t>
  </si>
  <si>
    <t>the borrower's project (hereinafter the &amp;quot;project&amp;quot;), through its participation in the share capital of five (5) project companies (hereinafter the &amp;quot;spv&amp;quot;), is the development, construction and/or or the operation, in France, of a portfolio of one hundred photovoltaic power plants, on roofs, with a unit power of between 33 and 100 kilowatt-peaks (kwc), intended to produce electricity using solar energy</t>
  </si>
  <si>
    <t>Renewable Energy Loan #37</t>
  </si>
  <si>
    <t>the borrower's project, through its participation in the share capital of 3 spv, is the development, construction and/or acquisition, and operation, in France, of a portfolio of 30 pv power plants maximum, on roof, with a unit power between 33 and 100 kwc</t>
  </si>
  <si>
    <t>Renewable Energy Loan #38</t>
  </si>
  <si>
    <t>financing of a photovoltaic power plant on the roof of a building used as a logistics platform representing a power of 940 kWc</t>
  </si>
  <si>
    <t>Renewable Energy Loan #39</t>
  </si>
  <si>
    <t>financing of a photovoltaic power plant on the roof of a building used as a logistics platform representing a total power of 2,016 kWp</t>
  </si>
  <si>
    <t>Renewable Energy Loan #40</t>
  </si>
  <si>
    <t>financing of a ground-mounted photovoltaic power plant representing a total power of 26,718 mwc built on plots of land located in wittelsheim</t>
  </si>
  <si>
    <t>Renewable Energy Loan #41</t>
  </si>
  <si>
    <t>financing and partial refinancing of a portfolio of solar assets of 23.4 mwc made up of 87 projects including 71 in network injection and 16 in self-consumption</t>
  </si>
  <si>
    <t>Renewable Energy Loan #42</t>
  </si>
  <si>
    <t>refinancing and senior senior bank financing of 280 existing and/to be built photovoltaic power plants with a total power of 100 mwc</t>
  </si>
  <si>
    <t>Renewable Energy Loan #43</t>
  </si>
  <si>
    <t>financing of the construction of a photovoltaic solar power plant distributed over the roofs of 13 aviary-type agricultural buildings to be constructed, representing a total power of 4,239 mwc, located in chalandray0</t>
  </si>
  <si>
    <t>Renewable Energy Loan #44</t>
  </si>
  <si>
    <t>financing of a ground-mounted photovoltaic power plant with a power of 9.46 mwc in arue</t>
  </si>
  <si>
    <t>Renewable Energy Loan #45</t>
  </si>
  <si>
    <t>financing of a ground-mounted photovoltaic power plant with a power of 15.08 mwc in arue</t>
  </si>
  <si>
    <t>Renewable Energy Loan #46</t>
  </si>
  <si>
    <t>financing of a ground-mounted photovoltaic power plant with a power of 15.80 mwc in arue</t>
  </si>
  <si>
    <t>Renewable Energy Loan #47</t>
  </si>
  <si>
    <t>financing of a ground-mounted photovoltaic power plant with a power of 8.81 mwc in morhange</t>
  </si>
  <si>
    <t>Renewable Energy Loan #48</t>
  </si>
  <si>
    <t>financing of a ground-mounted photovoltaic power plant with a power of 4.16 mwc in badonviller</t>
  </si>
  <si>
    <t>Renewable Energy Loan #49</t>
  </si>
  <si>
    <t>financing of two hybrid photovoltaic parks with a total power of 37.85mw located in mennetou sur cher (41) and gièvres (41)</t>
  </si>
  <si>
    <t>Renewable Energy Loan #50</t>
  </si>
  <si>
    <t>Renewable Energy Loan #51</t>
  </si>
  <si>
    <t>additional debt on the jlt energy file 7 tranches a, b and c</t>
  </si>
  <si>
    <t>Renewable Energy Loan #52</t>
  </si>
  <si>
    <t>financing of 2 photovoltaic solar power plants on the roofs of four agricultural buildings to be built located in ligne (44850) locality 258 Sainte Marie, and 2 existing agricultural buildings located in Guerande (44350) locality Grande Nobility, with a power total installed of 773 kwc</t>
  </si>
  <si>
    <t>Renewable Energy Loan #53</t>
  </si>
  <si>
    <t>financing of a photovoltaic solar power plant built on the roofs of two existing agricultural buildings used for storing boats and vehicles, built on plots of land registered in section o numbers 196 and 197, section o number 1131 and section o number 1132 property of the sci robin located in guerande (44350)</t>
  </si>
  <si>
    <t>Renewable Energy Loan #54</t>
  </si>
  <si>
    <t>construction of a 9,940 kWc shaded solar power plant located on Comme de Blyes (01)</t>
  </si>
  <si>
    <t>Renewable Energy Loan #55</t>
  </si>
  <si>
    <t>financing of 31 photovoltaic power plants on existing agricultural buildings or to be built, located in the greater south-west departments for a total capacity of 4.28 mwc</t>
  </si>
  <si>
    <t>Renewable Energy Loan #56</t>
  </si>
  <si>
    <t>intervention in post-financing of 9 solar power plants and construction of a building and installation of a power plant.</t>
  </si>
  <si>
    <t>Renewable Energy Loan #57</t>
  </si>
  <si>
    <t>the 10 power plants have a cumulative installed capacity of 996,765 kwc.</t>
  </si>
  <si>
    <t>Renewable Energy Loan #58</t>
  </si>
  <si>
    <t>Renewable Energy Loan #59</t>
  </si>
  <si>
    <t>the 10 power plants have a cumulative installed power of 996,765 kwp.</t>
  </si>
  <si>
    <t>Renewable Energy Loan #60</t>
  </si>
  <si>
    <t>construction of a rooftop solar power plant with an installed capacity of 1,084 kwc, located on the site of the company les fils de charles murgat in beaufort (38270)</t>
  </si>
  <si>
    <t>Renewable Energy Loan #61</t>
  </si>
  <si>
    <t>financing of a greenfield portfolio of 6 ground-mounted photovoltaic power plants with a total capacity of 50.2 mwc carried by 6 project companies (spv)</t>
  </si>
  <si>
    <t>Renewable Energy Loan #62</t>
  </si>
  <si>
    <t>financing of batch 7 of the zephyr portfolio totaling 400 mw (6 spvs located in metropolitan France for an overall installed capacity of 121 mwc)</t>
  </si>
  <si>
    <t>Renewable Energy Loan #63</t>
  </si>
  <si>
    <t>Renewable Energy Loan #64</t>
  </si>
  <si>
    <t>refinancing of 3 ground-based photovoltaic power plants in Bollène (84), Gramat (46) and Caderousse (84) for a total cumulative power of 22.6 mwc.</t>
  </si>
  <si>
    <t>Renewable Energy Loan #65</t>
  </si>
  <si>
    <t>financing of batch 8 of the zephyr portfolio (5 spvs): greenfield and brownfield portfolio of 4 pv power plants and 1 wind farm. our intervention concerns only 2 PV projects and 1 wind farm located in the Nouvelle Aquitaine region for a cumulative power of 25 mwc</t>
  </si>
  <si>
    <t>Renewable Energy Loan #66</t>
  </si>
  <si>
    <t>refinancing of a brownfield portfolio and financing of a greenfield portfolio with a total capacity of 65.11mwc</t>
  </si>
  <si>
    <t>Renewable Energy Loan #67</t>
  </si>
  <si>
    <t>Renewable Energy Loan #68</t>
  </si>
  <si>
    <t>Renewable Energy Loan #69</t>
  </si>
  <si>
    <t>financing and partial refinancing of a portfolio of solar assets with a total cumulative power of 20.4 mwc made up of 58 photovoltaic plants including 48 in network injection and 10 in self-consumption.</t>
  </si>
  <si>
    <t>Renewable Energy Loan #70</t>
  </si>
  <si>
    <t>refinancing of existing current accounts granted to project companies with one or more solar power plants in operation.</t>
  </si>
  <si>
    <t>Renewable Energy Loan #72</t>
  </si>
  <si>
    <t>refinancing of a portfolio of 67 photovoltaic power plants already commissioned and financing of the construction of a portfolio of 21 photovoltaic power plants</t>
  </si>
  <si>
    <t>Renewable Energy Loan #73</t>
  </si>
  <si>
    <t>financing of the construction of a ground-based photovoltaic power plant with a total power of 5 mwc</t>
  </si>
  <si>
    <t>Renewable Energy Loan #75</t>
  </si>
  <si>
    <t>financing of batch 7 of the zephyr portfolio totaling 400 mw</t>
  </si>
  <si>
    <t>Renewable Energy Loan #77</t>
  </si>
  <si>
    <t>construction of a portfolio of 66 rooftop photovoltaic power plants with a total power of 6.6 mwc.</t>
  </si>
  <si>
    <t>Renewable Energy Loan #78</t>
  </si>
  <si>
    <t>Renewable Energy Loan #80</t>
  </si>
  <si>
    <t>partial post-financing and financing of the construction of 30 greenhouses and 10 photovoltaic buildings</t>
  </si>
  <si>
    <t>Renewable Energy Loan #81</t>
  </si>
  <si>
    <t>partial post-financing and financing of the construction of 30 greenhouses and 10 photovoltaic buildings.</t>
  </si>
  <si>
    <t>Renewable Energy Loan #82</t>
  </si>
  <si>
    <t>Renewable Energy Loan #83</t>
  </si>
  <si>
    <t>Renewable Energy Loan #84</t>
  </si>
  <si>
    <t>financing of a portfolio of 112 PV power plants on the roofs of agricultural buildings representing a total power of 11,186 mwc</t>
  </si>
  <si>
    <t>Renewable Energy Loan #85</t>
  </si>
  <si>
    <t>construction of a portfolio of 173 photovoltaic power plants with a power of 18.7 mwc</t>
  </si>
  <si>
    <t>Renewable Energy Loan #86</t>
  </si>
  <si>
    <t>construction and operation at dagneux (01120) 214 rue des chartinières, a solar power plant in parking lot shades, with an installed capacity of 499 kwp.</t>
  </si>
  <si>
    <t>Renewable Energy Loan #87</t>
  </si>
  <si>
    <t>Renewable Energy Loan #88</t>
  </si>
  <si>
    <t>Renewable Energy Loan #89</t>
  </si>
  <si>
    <t>additional debt on the jlt energy 7 file</t>
  </si>
  <si>
    <t>Renewable Energy Loan #90</t>
  </si>
  <si>
    <t>construction and operation of a portfolio of 23 rooftop photovoltaic power plants with an installed power of less than 100 kwc, i.e. a total power of [1,982] mwc</t>
  </si>
  <si>
    <t>Renewable Energy Loan #91</t>
  </si>
  <si>
    <t>refinancing of a portfolio of 47 photovoltaic power plants already commissioned representing a total power of 3,581 kWp</t>
  </si>
  <si>
    <t>Renewable Energy Loan #95</t>
  </si>
  <si>
    <t>post-financing of a ground-mounted solar power plant representing a power of 8.2 MW located in Saint Clair du Rhone (38370),</t>
  </si>
  <si>
    <t>Renewable Energy Loan #96</t>
  </si>
  <si>
    <t>financing of PV projects for 26mw</t>
  </si>
  <si>
    <t>Renewable Energy Loan #98</t>
  </si>
  <si>
    <t>construction and operation of a “kichenassamy” photovoltaic greenhouse project, with a power of 1,269 mwc</t>
  </si>
  <si>
    <t>Green Building Loan #1</t>
  </si>
  <si>
    <t>financing the acquisition of land with a surface area of ​​36,850 m²</t>
  </si>
  <si>
    <t>Green Building Loan #2</t>
  </si>
  <si>
    <t>construction of a 3,190 m² Leclerc hypermarket and a 326 m² drive-thru in soultz-sous-foret (67250)</t>
  </si>
  <si>
    <t>Green Building Loan #3</t>
  </si>
  <si>
    <t>financing of the acquisition of 2 plots of bare land with an area of ​​8,035 m²</t>
  </si>
  <si>
    <t>Green Building Loan #4</t>
  </si>
  <si>
    <t>Green Building Loan #5</t>
  </si>
  <si>
    <t>financing of the construction of two buildings intended to accommodate the head office of kilic and an event hall, located in villenoy (77124),</t>
  </si>
  <si>
    <t>Green Building Loan #6</t>
  </si>
  <si>
    <t>construction of a building for business use with a total surface area of ​​7550m² cdac in franqueville saint pierre (76520)</t>
  </si>
  <si>
    <t>Green Building Loan #7</t>
  </si>
  <si>
    <t>acquisition of a plot of land with an area of ​​780 m2, located, and extension work of 1000m2 on an existing business building of 2205m2 bringing the total developed surface area after work to 3205m2.</t>
  </si>
  <si>
    <t>Green Building Loan #8</t>
  </si>
  <si>
    <t>acquisition of land and construction work in the commune of Val d'Isere (73 150), of a tourist residence with 5* hotel services chalet d"izia of 49 apartments on land with a total surface area of 8,008m².</t>
  </si>
  <si>
    <t>Green Building Loan #9</t>
  </si>
  <si>
    <t>refinancing of land located in Meung sur Loire (45130) - 9th avenue - Loire Valley synergy business park and financing of the construction of the extension of a platform</t>
  </si>
  <si>
    <t>Green Building Loan #10</t>
  </si>
  <si>
    <t>additional financing as part of the construction of an R+2 real estate complex for commercial and tertiary use located in Bourgoin-Jallieu (38800</t>
  </si>
  <si>
    <t>Green Building Loan #11</t>
  </si>
  <si>
    <t>refinancing of additional work carried out on the property complex</t>
  </si>
  <si>
    <t>Green Building Loan #12</t>
  </si>
  <si>
    <t>acquisition in the future state of completion of a building located on Isle of Espagnac (16,340),</t>
  </si>
  <si>
    <t>Green Building Loan #13</t>
  </si>
  <si>
    <t>financing of the acquisition in the future state of completion of a property used as a sports hall and shops, floor area of ​​2680 m²</t>
  </si>
  <si>
    <t>Green Building Loan #14</t>
  </si>
  <si>
    <t>extension of an activity building for storage use with a current surface area of ​​2,717.35m²</t>
  </si>
  <si>
    <t>Green Building Loan #15</t>
  </si>
  <si>
    <t>financing of the acquisition of a 5,000 m² plot of land located at Zac du Moulin Brochette in Bouguenais</t>
  </si>
  <si>
    <t>Green Building Loan #16</t>
  </si>
  <si>
    <t>demolition of a building under the intermarchÉ brand with a surface area of ​​1,304 m2 located on route de mansle, in saint-amant-de-boixe (16) on a plot of land of 8,679 m2, for construction of a new building for commercial use under the intermarchÉ brand with a surface area of ​​2,937 m2</t>
  </si>
  <si>
    <t>Green Building Loan #17</t>
  </si>
  <si>
    <t>construction of an office building with a surface area of ​​2,318 m² on land of 3,211 m² located in fleury-sur-orne</t>
  </si>
  <si>
    <t>Green Building Loan #18</t>
  </si>
  <si>
    <t>construction of a real estate complex for logistics use with a surface area of ​​8,301 m² built by sas marcent on a plot of land of 66,199 m²</t>
  </si>
  <si>
    <t>Green Building Loan #19</t>
  </si>
  <si>
    <t>construction of a building with a surface area of ​​4,320 m² for office use</t>
  </si>
  <si>
    <t>Green Building Loan #20</t>
  </si>
  <si>
    <t>acquisition of land of 38,400 m² located on part of the registered plot for the construction of a logistics warehouse</t>
  </si>
  <si>
    <t>Green Building Loan #21</t>
  </si>
  <si>
    <t>financing the acquisition of a plot of land with an area of ​​478 m² located in Le Mans (72</t>
  </si>
  <si>
    <t>Green Building Loan #22</t>
  </si>
  <si>
    <t>financing of additional work to create an additional surface area of ​​77 m² in the office building</t>
  </si>
  <si>
    <t>Green Building Loan #23</t>
  </si>
  <si>
    <t>financing of the acquisition in future state of completion of a building used as a senior services residence in Brest</t>
  </si>
  <si>
    <t>Green Building Loan #24</t>
  </si>
  <si>
    <t>financing of the acquisition in future state of completion of a building used as a senior services residence in noyal chatillon sur seiche</t>
  </si>
  <si>
    <t>Green Building Loan #25</t>
  </si>
  <si>
    <t>construction of a building for industrial use with an area of ​​approximately 2700 m²</t>
  </si>
  <si>
    <t>Green Building Loan #26</t>
  </si>
  <si>
    <t>acquisition of building land with an area of ​​9,454 m² and construction of a building with a floor area of ​​1,850 m², located in mery</t>
  </si>
  <si>
    <t>Green Building Loan #27</t>
  </si>
  <si>
    <t>financing the acquisition of land for the construction of a 3* hotel under the b&amp;amp;b brand</t>
  </si>
  <si>
    <t>Green Building Loan #28</t>
  </si>
  <si>
    <t>acquisition of land located at lieudit Croix de Wallers rue de la distillerie in Villeneuve d'Ascq (59)</t>
  </si>
  <si>
    <t>Green Building Loan #29</t>
  </si>
  <si>
    <t>construction of a 3* 60 room hotel under the ibis styles brand in dreux</t>
  </si>
  <si>
    <t>Green Building Loan #30</t>
  </si>
  <si>
    <t>acquisition of land located in chabeuil (26120)</t>
  </si>
  <si>
    <t>Green Building Loan #31</t>
  </si>
  <si>
    <t>extension of the tourville la rivière shopping center for a surface area of ​​10,277 m² on land with an area of ​​49,556 m²</t>
  </si>
  <si>
    <t>Green Building Loan #32</t>
  </si>
  <si>
    <t>additional work on a commercial property complex with an initial surface area of ​​10,227m²</t>
  </si>
  <si>
    <t>Green Building Loan #33</t>
  </si>
  <si>
    <t>acquisition of land with an area of ​​1,004m² located in Béthune for construction of a 3* hotel</t>
  </si>
  <si>
    <t>Green Building Loan #34</t>
  </si>
  <si>
    <t>acquisition of land then construction of an office building with a floor area of ​​3,600 m²</t>
  </si>
  <si>
    <t>Green Building Loan #35</t>
  </si>
  <si>
    <t>off-plan acquisition of a 4* hotel under the Mercury brand located in Dunkirk (59140) Quai de Leith built on land with an area of ​​3,023 m²</t>
  </si>
  <si>
    <t>Green Building Loan #36</t>
  </si>
  <si>
    <t>acquisition of land located in Metz</t>
  </si>
  <si>
    <t>Green Building Loan #37</t>
  </si>
  <si>
    <t>acquisition of land with an area of ​​2,773m2</t>
  </si>
  <si>
    <t>Green Building Loan #38</t>
  </si>
  <si>
    <t>acquisition of land located rue clément ader in deols (36130)</t>
  </si>
  <si>
    <t>Green Building Loan #39</t>
  </si>
  <si>
    <t>construction of a building for commercial use composed of 2 cells with a total surface area of ​​501 m2 located in arras (62)</t>
  </si>
  <si>
    <t>Green Building Loan #40</t>
  </si>
  <si>
    <t>acquisition of land in bailly romanvilliers (77) and magny le hongre (77)</t>
  </si>
  <si>
    <t>Green Building Loan #41</t>
  </si>
  <si>
    <t>construction of an office complex with a total surface area of ​​840 m² in Saint-Etienne du Rouvray (76800),</t>
  </si>
  <si>
    <t>Green Building Loan #42</t>
  </si>
  <si>
    <t>construction as part of a cpi contract of a building for business use with a total surface area of ​​1,303 m²</t>
  </si>
  <si>
    <t>Green Building Loan #43</t>
  </si>
  <si>
    <t>acquisition of a plot of land of 4,629m² (35) and construction of a commercial building with a surface area of ​​1,219m²</t>
  </si>
  <si>
    <t>Green Building Loan #44</t>
  </si>
  <si>
    <t>construction of an asset for industrial use with a total surface area of ​​2,185m² located in villers-bretonneux</t>
  </si>
  <si>
    <t>Green Building Loan #45</t>
  </si>
  <si>
    <t>work consisting of the demolition of an existing building and the construction of a gas boiler room of approximately 1,086 m² consisting of a 170t/h water tube boiler located in escaudoeuvres (59161)</t>
  </si>
  <si>
    <t>Green Building Loan #46</t>
  </si>
  <si>
    <t>acquisition of land, with a surface area of ​​2,400 m² and construction of a building used for technical control activity with a surface area of ​​450 m²</t>
  </si>
  <si>
    <t>Green Building Loan #47</t>
  </si>
  <si>
    <t>and construction of an activity building with a surface area of ​​1,046m²</t>
  </si>
  <si>
    <t>Green Building Loan #48</t>
  </si>
  <si>
    <t>acquisition of land with an area of ​​6372 m²</t>
  </si>
  <si>
    <t>Green Building Loan #49</t>
  </si>
  <si>
    <t>acquisition of land located in chanteloup en brie</t>
  </si>
  <si>
    <t>Green Building Loan #50</t>
  </si>
  <si>
    <t>construction of a real estate complex in Montegut (32) with a floor area of ​​11,418 m² for use as a follow-up care and specialized rehabilitation clinic</t>
  </si>
  <si>
    <t>Green Building Loan #51</t>
  </si>
  <si>
    <t>framework contract intended to finance the acquisition of real estate for commercial use in order to house new high-cost points of sale</t>
  </si>
  <si>
    <t>Green Building Loan #52</t>
  </si>
  <si>
    <t>acquisition of land of 3000 m² located in Charnay les Macon (71)</t>
  </si>
  <si>
    <t>Green Building Loan #53</t>
  </si>
  <si>
    <t>refinancing the acquisition of land of 8,236 m² located in Saint Julien les Villas (10,800),</t>
  </si>
  <si>
    <t>Green Building Loan #54</t>
  </si>
  <si>
    <t>construction of a warehouse with a surface area of ​​17,994 m² on a plot of land of 45,066 m²</t>
  </si>
  <si>
    <t>Green Building Loan #55</t>
  </si>
  <si>
    <t>acquisition in the future state of completion of a building</t>
  </si>
  <si>
    <t>Green Building Loan #56</t>
  </si>
  <si>
    <t>acquisition of building land located in saint genis l’argentière (69610),</t>
  </si>
  <si>
    <t>Green Building Loan #57</t>
  </si>
  <si>
    <t>acquisition in the future state of completion of volume lot no. 3 consisting of a mixed-use workshop and office building with a surface area of ​​3,180 m²</t>
  </si>
  <si>
    <t>Green Building Loan #58</t>
  </si>
  <si>
    <t>acquisition of land with a surface area of ​​16,800 m²</t>
  </si>
  <si>
    <t>Green Building Loan #59</t>
  </si>
  <si>
    <t>acquisition of a plot of 24,995 m²</t>
  </si>
  <si>
    <t>Green Building Loan #60</t>
  </si>
  <si>
    <t>financing the acquisition of off-plan building land located in Lesquin (59810),</t>
  </si>
  <si>
    <t>Green Building Loan #61</t>
  </si>
  <si>
    <t>construction of an office space with a surface area of ​​555 m²</t>
  </si>
  <si>
    <t>Green Building Loan #62</t>
  </si>
  <si>
    <t>financing the acquisition of land located infroidmont-cohartille (02270</t>
  </si>
  <si>
    <t>Green Building Loan #63</t>
  </si>
  <si>
    <t>financing the acquisition of off-plan building land located in lesquin</t>
  </si>
  <si>
    <t>Green Building Loan #64</t>
  </si>
  <si>
    <t>acquisition of land and construction of a real estate complex for business use located in templeuve-en-pevele</t>
  </si>
  <si>
    <t>Green Building Loan #65</t>
  </si>
  <si>
    <t>acquisition of land of 10,100 m²</t>
  </si>
  <si>
    <t>Green Building Loan #66</t>
  </si>
  <si>
    <t>refinancing a registered plot</t>
  </si>
  <si>
    <t>Green Building Loan #67</t>
  </si>
  <si>
    <t>acquisition of a building plot of 60,019 m2 located in fontenoy sur moselle</t>
  </si>
  <si>
    <t>Green Building Loan #68</t>
  </si>
  <si>
    <t>acquisition of land and construction of an activity building, with a total surface area of ​​1,910m² in montierchaume</t>
  </si>
  <si>
    <t>Green Building Loan #69</t>
  </si>
  <si>
    <t>acquisition of land of 1,710 m2</t>
  </si>
  <si>
    <t>Green Building Loan #70</t>
  </si>
  <si>
    <t>acquisition of a plot of land to build in bezannes (51490)</t>
  </si>
  <si>
    <t>Green Building Loan #71</t>
  </si>
  <si>
    <t>financing the acquisition of land with an area of ​​23,079 m²</t>
  </si>
  <si>
    <t>Green Building Loan #72</t>
  </si>
  <si>
    <t>financing the acquisition of land of 1,595m²</t>
  </si>
  <si>
    <t>Green Building Loan #73</t>
  </si>
  <si>
    <t>acquisition of land and construction of an office asset, located cherbourg-octeville (50120)</t>
  </si>
  <si>
    <t>Green Building Loan #74</t>
  </si>
  <si>
    <t>acquisition of land of 18,305m²</t>
  </si>
  <si>
    <t>Green Building Loan #75</t>
  </si>
  <si>
    <t>off-plan acquisition of a co-ownership lot for use as commercial premises</t>
  </si>
  <si>
    <t>Green Building Loan #76</t>
  </si>
  <si>
    <t>acquisition in the future state of completion of premises used as a crèche</t>
  </si>
  <si>
    <t>Green Building Loan #77</t>
  </si>
  <si>
    <t>acquisition of a real estate complex for off-plan office use</t>
  </si>
  <si>
    <t>Green Building Loan #78</t>
  </si>
  <si>
    <t>acquisition of land located in oignies (62590) located in jules mulot activity zone</t>
  </si>
  <si>
    <t>Green Building Loan #79</t>
  </si>
  <si>
    <t>refinancing the acquisition of building land located in Chatillon-sur Chalaronne</t>
  </si>
  <si>
    <t>Green Building Loan #80</t>
  </si>
  <si>
    <t>acquisition of land and financing of a building for business use with a total surface area of ​​3080m²0</t>
  </si>
  <si>
    <t>Green Building Loan #81</t>
  </si>
  <si>
    <t>financing of the construction of a warehouse with a surface area of ​​5,053 m² on land owned by sci b des champs with a surface area of ​​21,721 m²</t>
  </si>
  <si>
    <t>Green Building Loan #82</t>
  </si>
  <si>
    <t>acquisition of land with a surface area of ​​19,345 m²</t>
  </si>
  <si>
    <t>Green Building Loan #83</t>
  </si>
  <si>
    <t>off-plan acquisition of a building for tertiary use located in Saint Priest</t>
  </si>
  <si>
    <t>Green Building Loan #84</t>
  </si>
  <si>
    <t>acquisition of land located in villars (42390)</t>
  </si>
  <si>
    <t>Green Building Loan #85</t>
  </si>
  <si>
    <t>acquisition in the future state of completion of a real estate complex located in andrézieux-bouthéon</t>
  </si>
  <si>
    <t>Green Building Loan #86</t>
  </si>
  <si>
    <t>acquisition of a plot of serviced building land and construction of a real estate complex for business use with a total developed surface area of ​​928m2</t>
  </si>
  <si>
    <t>Green Building Loan #87</t>
  </si>
  <si>
    <t>acquisition of land of 2,799 m² located in Beaune (21200),</t>
  </si>
  <si>
    <t>Green Building Loan #88</t>
  </si>
  <si>
    <t>acquisition of land with an area of ​​2000m2 located in Clermont Ferrand (63100)</t>
  </si>
  <si>
    <t>Green Building Loan #89</t>
  </si>
  <si>
    <t>acquisition of land with an area of ​​2,414m2 located in Saint Vit</t>
  </si>
  <si>
    <t>Green Building Loan #90</t>
  </si>
  <si>
    <t>acquisition of land of 3426 m², registered section B under number 766, located in Chambray-les-Tours (37170)</t>
  </si>
  <si>
    <t>Green Building Loan #91</t>
  </si>
  <si>
    <t>acquisition of commercial premises (condominium lot no. 3) with a surface area of ​​approximately 150 m² within a real estate complex located on land of 2,545 m²</t>
  </si>
  <si>
    <t>Green Building Loan #92</t>
  </si>
  <si>
    <t>financing the acquisition of land located in chevillon registered section ai</t>
  </si>
  <si>
    <t>Green Building Loan #93</t>
  </si>
  <si>
    <t>financing the acquisition of land registered in section a</t>
  </si>
  <si>
    <t>Green Building Loan #94</t>
  </si>
  <si>
    <t>financing the acquisition of land located in vaivre and montoille</t>
  </si>
  <si>
    <t>Green Building Loan #95</t>
  </si>
  <si>
    <t>financing the construction of a building for business use with a total surface area of ​​665 m2</t>
  </si>
  <si>
    <t>Green Building Loan #96</t>
  </si>
  <si>
    <t>acquisition of land with an area of ​​4,432 m² after division</t>
  </si>
  <si>
    <t>Green Building Loan #97</t>
  </si>
  <si>
    <t>acquisition in the future state of completion of a building for office use, craft trade and warehouse for use as a car dealership</t>
  </si>
  <si>
    <t>Green Building Loan #98</t>
  </si>
  <si>
    <t>off-plan acquisition of 1,000 m² of offices within an office building of 3,825 m² to be built on land of 4,651 m²</t>
  </si>
  <si>
    <t>Green Building Loan #99</t>
  </si>
  <si>
    <t>financing of the acquisition of a real estate complex for commercial use under the intermarché brand representing a total surface area of ​​3,556 m²</t>
  </si>
  <si>
    <t>Green Building Loan #100</t>
  </si>
  <si>
    <t>financing the construction of a building for activities and offices with a surface area of ​​1,028m2</t>
  </si>
  <si>
    <t>Green Building Loan #101</t>
  </si>
  <si>
    <t>acquisition of land and financing of the construction of a real estate complex for business use with a total surface area of ​​5,604 m²</t>
  </si>
  <si>
    <t>Green Building Loan #102</t>
  </si>
  <si>
    <t>off-plan acquisition of a cell for storage use with a private surface area of ​​1,730 m² in marquette-lez-lille (59520)</t>
  </si>
  <si>
    <t>Green Building Loan #103</t>
  </si>
  <si>
    <t>acquisition of a set of plots of land consisting of lots 1, 3 and 5 of the subdivision currently being created called “pae les andrés</t>
  </si>
  <si>
    <t>Green Building Loan #104</t>
  </si>
  <si>
    <t>acquisition of a real estate complex for use as a crèche with a total surface area of ​​185m2</t>
  </si>
  <si>
    <t>Green Building Loan #105</t>
  </si>
  <si>
    <t>acquisition in the future state of completion of a building (n°1) within a commercial co-ownership complex consisting of 3 buildings forming separate independent lots</t>
  </si>
  <si>
    <t>Green Building Loan #106</t>
  </si>
  <si>
    <t>acquisition of land with an area of ​​19,419m²</t>
  </si>
  <si>
    <t>Green Building Loan #107</t>
  </si>
  <si>
    <t>acquisition of land of 1,030 m² located in tignieu-jameyzieu (38230),</t>
  </si>
  <si>
    <t>Green Building Loan #108</t>
  </si>
  <si>
    <t>refinancing the acquisition of land with an area of ​​26,360 m2</t>
  </si>
  <si>
    <t>Green Building Loan #109</t>
  </si>
  <si>
    <t>financing the acquisition of land located in besancon</t>
  </si>
  <si>
    <t>Green Building Loan #110</t>
  </si>
  <si>
    <t>acquisition of land with a total capacity of 2ha</t>
  </si>
  <si>
    <t>Green Building Loan #111</t>
  </si>
  <si>
    <t>refinancing of a real estate complex - building a - intended for "mauffrey academy" training</t>
  </si>
  <si>
    <t>Green Building Loan #112</t>
  </si>
  <si>
    <t>financing of the construction of the head office of the plf group with a surface area of ​​273m²</t>
  </si>
  <si>
    <t>Green Building Loan #113</t>
  </si>
  <si>
    <t>acquisition of land of 3,316 m² registered in section zd n°198</t>
  </si>
  <si>
    <t>Green Building Loan #114</t>
  </si>
  <si>
    <t>off-plan acquisition of 2 co-ownership lots (lots 1 and 5)</t>
  </si>
  <si>
    <t>Green Building Loan #115</t>
  </si>
  <si>
    <t>acquisition of land</t>
  </si>
  <si>
    <t>Green Building Loan #116</t>
  </si>
  <si>
    <t>financing of the acquisition of lot n°20 of the subdivision called “europolys zone ii tranche 2” in the communes of verne (25110)</t>
  </si>
  <si>
    <t>Green Building Loan #117</t>
  </si>
  <si>
    <t>acquisition of land located in hazebrouck (59190)</t>
  </si>
  <si>
    <t>Green Building Loan #118</t>
  </si>
  <si>
    <t>on a building plot located in brunstatt-didenheim (68350)</t>
  </si>
  <si>
    <t>Green Building Loan #119</t>
  </si>
  <si>
    <t>acquisition of land of 3,245m²</t>
  </si>
  <si>
    <t>Green Building Loan #120</t>
  </si>
  <si>
    <t>renovation and extension work on a real estate complex used as a hypermarket in Saint Louis</t>
  </si>
  <si>
    <t>Green Building Loan #121</t>
  </si>
  <si>
    <t>acquisition of a plot of land with a surface area of ​​743m²</t>
  </si>
  <si>
    <t>Green Building Loan #122</t>
  </si>
  <si>
    <t>acquisition of land of 21,213 m²</t>
  </si>
  <si>
    <t>Green Building Loan #123</t>
  </si>
  <si>
    <t>acquisition of land located in Arques</t>
  </si>
  <si>
    <t>Green Building Loan #124</t>
  </si>
  <si>
    <t>refinancing of a plot of land of 20,501 m²</t>
  </si>
  <si>
    <t>Green Building Loan #125</t>
  </si>
  <si>
    <t>acquisition of land from registered plots section b n° 609 and 789 with a total capacity of 2,558 m² located in louvetot</t>
  </si>
  <si>
    <t>Green Building Loan #126</t>
  </si>
  <si>
    <t>refinancing of the acquisition of land located in Creutzwald</t>
  </si>
  <si>
    <t>Green Building Loan #127</t>
  </si>
  <si>
    <t>construction of a building for business use with a surface area of ​​585 m² on land of 2,326 m² to be acquired,</t>
  </si>
  <si>
    <t>Green Building Loan #128</t>
  </si>
  <si>
    <t>acquisition of a building for commercial use under the Brico Cash brand with a total surface area of ​​3,299 m²</t>
  </si>
  <si>
    <t>Green Building Loan #129</t>
  </si>
  <si>
    <t>acquisition of land of 3,488 m² located in the “lehaut des ronces” subdivision</t>
  </si>
  <si>
    <t>Green Building Loan #130</t>
  </si>
  <si>
    <t>financing of the acquisition of land of 18,766 m2</t>
  </si>
  <si>
    <t>Green Building Loan #131</t>
  </si>
  <si>
    <t>acquisition of land with an area of ​​2,496m²</t>
  </si>
  <si>
    <t>Green Building Loan #132</t>
  </si>
  <si>
    <t>acquisition of land with an area of ​​approximately 8,480 m² to be taken on plots registered in sections zl n°245, 250 and zk n°533 and construction of a warehouse with an area of ​​2,102 m² located zac actipole in miniac-morvan</t>
  </si>
  <si>
    <t>Green Building Loan #133</t>
  </si>
  <si>
    <t>acquisition of land with a surface area of ​​19,513 m²</t>
  </si>
  <si>
    <t>Green Building Loan #134</t>
  </si>
  <si>
    <t>acquisition of property and real estate rights in the future state of completion with a view to the creation of a clinic in Cayenne</t>
  </si>
  <si>
    <t>Green Building Loan #135</t>
  </si>
  <si>
    <t>financing the acquisition of land located in betheny (51450)</t>
  </si>
  <si>
    <t>Green Building Loan #136</t>
  </si>
  <si>
    <t>on a plot of building land with an area of ​​3732 m2</t>
  </si>
  <si>
    <t>Green Building Loan #137</t>
  </si>
  <si>
    <t>refinancing the acquisition of land located in Mesmont (21540)</t>
  </si>
  <si>
    <t>Green Building Loan #138</t>
  </si>
  <si>
    <t>acquisition of land located in gonfreville-l'orcher (76700)</t>
  </si>
  <si>
    <t>Green Building Loan #139</t>
  </si>
  <si>
    <t>acquisition of land of 27,443 m²</t>
  </si>
  <si>
    <t>Green Building Loan #140</t>
  </si>
  <si>
    <t>off-plan acquisition of a building used for activities with a surface area of ​​774m² to be built on land of 135,783m² registered in section bi n°268 and 271, subject of a co-ownership located</t>
  </si>
  <si>
    <t>Green Building Loan #141</t>
  </si>
  <si>
    <t>extension of a real estate asset</t>
  </si>
  <si>
    <t>Green Building Loan #142</t>
  </si>
  <si>
    <t>acquisition of 19,809 m² of land and construction of a 2,322 m² business building in Blyes</t>
  </si>
  <si>
    <t>Green Building Loan #143</t>
  </si>
  <si>
    <t>acquisition in the future state of completion of co-ownership lot no. 2, located in Lille (59000) 58 rue de lonndres, with a surface area of ​​757 m² for business use, built on land of 18,630 m²</t>
  </si>
  <si>
    <t>Green Building Loan #144</t>
  </si>
  <si>
    <t>acquisition of building land located in villard-bonnot (38190),</t>
  </si>
  <si>
    <t>Green Building Loan #145</t>
  </si>
  <si>
    <t>financing of the acquisition of two new co-ownership lots, for commercial use, with a total surface area of ​​317.62 m² and three parking spaces located in Juvisy-sur-orge</t>
  </si>
  <si>
    <t>Green Building Loan #146</t>
  </si>
  <si>
    <t>acquisition of land with a surface area of ​​approximately 2,508 m² registered in section yc n°261p located rue robert keller, zac atalante via silva in cesson-sévigné (35) and construction of an office building with a surface area of 2,253 m²</t>
  </si>
  <si>
    <t>Green Building Loan #147</t>
  </si>
  <si>
    <t>acquisition of land with an area of ​​3,000 m² lot n°14, located in civrieux (01390) rue copernic - zac technoparc saône valley and construction of a building with a floor area of ​​1,505 m²</t>
  </si>
  <si>
    <t>Green Building Loan #148</t>
  </si>
  <si>
    <t>refinancing of a real estate tenement, located in firminy 42700, 17 rue felix pépier, built on a plot of land of 7,821 m² and demolition and reconstruction work on a real estate complex with a surface area of ​​2,802 m² for commercial use</t>
  </si>
  <si>
    <t>Green Building Loan #149</t>
  </si>
  <si>
    <t>acquisition of land of 5,291 m² (ap 99, 100, 101, 102 and 97 p) located rue de l'écluse in yffiniac (22)</t>
  </si>
  <si>
    <t>Green Building Loan #150</t>
  </si>
  <si>
    <t>acquisition of a serviced and demarcated building plot forming “lot 14” of the subdivision called “bush round business park”</t>
  </si>
  <si>
    <t>Green Building Loan #151</t>
  </si>
  <si>
    <t>off-plan acquisition of a lot with a surface area of ​​2,484 m² for business use located in Marquette-Lez-Lille (59520)</t>
  </si>
  <si>
    <t>Green Building Loan #152</t>
  </si>
  <si>
    <t>financing the construction of a real estate complex for office/storage and workshop use</t>
  </si>
  <si>
    <t>Green Building Loan #153</t>
  </si>
  <si>
    <t>acquisition of land with an area of ​​4,931m² to be taken on the registered plot</t>
  </si>
  <si>
    <t>Green Building Loan #154</t>
  </si>
  <si>
    <t>acquisition of land with an area of ​​6,733m²</t>
  </si>
  <si>
    <t>Green Building Loan #155</t>
  </si>
  <si>
    <t>acquisition of land with an area of ​​4,295m²</t>
  </si>
  <si>
    <t>Green Building Loan #156</t>
  </si>
  <si>
    <t>acquisition in the future state of completion of an office building called &amp;quot;building b&amp;quot; with a floor area of ​​2,469 m² and 55 parking spaces to be built zac des aunettes</t>
  </si>
  <si>
    <t>Green Building Loan #157</t>
  </si>
  <si>
    <t>acquisition of registered land section bm n°187 with a capacity of 15,000 m² located at les ponts de cé (49130) rue des magnolias and construction of a building for self-storage use with a surface area of</t>
  </si>
  <si>
    <t>Green Building Loan #158</t>
  </si>
  <si>
    <t>acquisition of land with an area of ​​approximately 38,250m²</t>
  </si>
  <si>
    <t>Green Building Loan #159</t>
  </si>
  <si>
    <t>construction of a food factory with a surface area of ​​4,914 m² located in lormaison</t>
  </si>
  <si>
    <t>Green Building Loan #160</t>
  </si>
  <si>
    <t>acquisition of land registered in section year n°293 with a capacity of 1,000m² and</t>
  </si>
  <si>
    <t>Green Building Loan #161</t>
  </si>
  <si>
    <t>construction of a building for commercial use with a total surface area of ​​222 m² located in vendin</t>
  </si>
  <si>
    <t>Green Building Loan #162</t>
  </si>
  <si>
    <t xml:space="preserve">refinancing of land located in Louvigny (Moselle - 57420) registered section 11 no. 193/54 for an area of ​​1989 m2. refinancing of land located in Louvigny (Moselle - 57420) registered sections 11 </t>
  </si>
  <si>
    <t>Green Building Loan #163</t>
  </si>
  <si>
    <t>acquisition of land with an area of ​​9,480 m², located in champagnier (38800), lieudit les isles - zac du saut du Moine – rue des lavières, and construction of a building with an area of ​​3,507 m² in activity use</t>
  </si>
  <si>
    <t>Green Building Loan #164</t>
  </si>
  <si>
    <t>acquisition in the future state of completion of a real estate complex, located in Bayonne (64100) 52-54 avenue du 8 mai 1945, with a surface area of ​​6,016.20 m² mainly used for offices, built on land of 4,502 m²</t>
  </si>
  <si>
    <t>Green Building Loan #165</t>
  </si>
  <si>
    <t>financing of the acquisition of land located in Zac Les Teppes Soldiers - Peronnes 71,220 - identified under lot number 4c with an area of ​​5,696m2</t>
  </si>
  <si>
    <t>Green Building Loan #166</t>
  </si>
  <si>
    <t>construction of a 353 m² office building and an outdoor storage platform in la-chapelle-st-mesmin</t>
  </si>
  <si>
    <t>Green Building Loan #167</t>
  </si>
  <si>
    <t>acquisition of land of 8,863 m² (lots 5 and 16) in the technord zone in Lons (64) and construction of an industrial building with a floor area of ​​2,034 m²</t>
  </si>
  <si>
    <t>Green Building Loan #168</t>
  </si>
  <si>
    <t>acquisition of land with a surface area of ​​approximately 6873m²</t>
  </si>
  <si>
    <t>Green Building Loan #169</t>
  </si>
  <si>
    <t>acquisition of a real estate asset for commercial use with an area of ​​686m² on land with an area of ​​5,633m²</t>
  </si>
  <si>
    <t>Green Building Loan #170</t>
  </si>
  <si>
    <t>acquisition of land with an area of ​​4986 m2</t>
  </si>
  <si>
    <t>Green Building Loan #171</t>
  </si>
  <si>
    <t>financing the acquisition of registered land zc n°181 with an area of ​​3,096 m²</t>
  </si>
  <si>
    <t>Green Building Loan #172</t>
  </si>
  <si>
    <t>financing the acquisition of land with an area of ​​15,000 m2 located in rue de stockholm</t>
  </si>
  <si>
    <t>Green Building Loan #173</t>
  </si>
  <si>
    <t>acquisition of land with an area of ​​5,949 m² registered in section zh under number 242 located at atlanparc business park,</t>
  </si>
  <si>
    <t>Green Building Loan #174</t>
  </si>
  <si>
    <t>refinancing of the acquisition of an undeveloped building with a surface area of ​​9,455 m² located in Varennes le Grand</t>
  </si>
  <si>
    <t>Green Building Loan #175</t>
  </si>
  <si>
    <t>acquisition of land with an area of ​​18,622m²</t>
  </si>
  <si>
    <t>Green Building Loan #176</t>
  </si>
  <si>
    <t>acquisition of land with an area of ​​30,933 m², located in hordain (59111), rue hordain hainault,</t>
  </si>
  <si>
    <t>Green Building Loan #177</t>
  </si>
  <si>
    <t>zac hordain hainault, cadastral section zb n°267, 264, 262, 97, 96, 255, 253 and 251 and</t>
  </si>
  <si>
    <t>Green Building Loan #178</t>
  </si>
  <si>
    <t>construction of a real estate complex for business use with a total surface area of ​​3820 m²</t>
  </si>
  <si>
    <t>Green Building Loan #179</t>
  </si>
  <si>
    <t>acquisition of land of approximately 50,000 m² located avenue du parc alata in verneuil-en-halatte (60550) and construction of a building of 11,974 m²</t>
  </si>
  <si>
    <t>Green Building Loan #180</t>
  </si>
  <si>
    <t>acquisition of land with an area of ​​6000 m² registered section f n°1270 and 1272 located in coray (29370), lanviliou activity zone</t>
  </si>
  <si>
    <t>Green Building Loan #181</t>
  </si>
  <si>
    <t>acquisition of land with an area of ​​8,928 m2, located in Sainte Savine (10300),</t>
  </si>
  <si>
    <t>Green Building Loan #182</t>
  </si>
  <si>
    <t>financing the acquisition of building land</t>
  </si>
  <si>
    <t>Green Building Loan #183</t>
  </si>
  <si>
    <t>construction of an activity building with a floor area of ​​2,278m²</t>
  </si>
  <si>
    <t>Green Building Loan #184</t>
  </si>
  <si>
    <t>construction as part of a real estate development contract of a building with a floor area of ​​575 m2 for offices, located in herlin-le-sec (62130)</t>
  </si>
  <si>
    <t>Green Building Loan #185</t>
  </si>
  <si>
    <t>construction as part of a real estate development contract of a building with a floor area of ​​530 m2 for offices, located in Doullens</t>
  </si>
  <si>
    <t>Green Building Loan #186</t>
  </si>
  <si>
    <t>refinancing of the real estate tenement located in viriat (01440), 1075 route de paris, and financing of demolition work and construction work on the said tenement of a real estate complex</t>
  </si>
  <si>
    <t>Green Building Loan #187</t>
  </si>
  <si>
    <t>financing of the construction of a building for industrial use and offices with a surface area of ​​8,494 m² registered in section za under numbers 79 and 83, located in pelen borda activity zone, lan eremuko bidea in larressore (64480),</t>
  </si>
  <si>
    <t>Green Building Loan #188</t>
  </si>
  <si>
    <t>acquisition of land with an area of ​​2589m² registered in the land register ap 162, located in soort hossegor (40 150), pa de péderbert, 135 impasse des remouleurs and construction of a real estate asset for business use with an area of ​​1 231m²</t>
  </si>
  <si>
    <t>Green Building Loan #189</t>
  </si>
  <si>
    <t>construction of an activity premises with a floor area of ​​1,062m² on land located in arceau</t>
  </si>
  <si>
    <t>Green Building Loan #190</t>
  </si>
  <si>
    <t>financing of the acquisition of land of 49,068 m² registered land register 151 located in the village of Bois à la Roche sur Yon</t>
  </si>
  <si>
    <t>Green Building Loan #191</t>
  </si>
  <si>
    <t>financing of the construction of a storage warehouse with a floor area of ​​839.09m² as well as the expansion of the canopy from 428m² to 500m² on land located in tavaux (39500)</t>
  </si>
  <si>
    <t>Green Building Loan #192</t>
  </si>
  <si>
    <t>acquisition of land with an area of ​​5,000 m2 and refinancing of land of 5,000 m², located in jonage (69330),</t>
  </si>
  <si>
    <t>Green Building Loan #193</t>
  </si>
  <si>
    <t>acquisition of registered land section zc n°105 with a capacity of 6744 m² and construction of a real estate complex for an agricultural mechanical workshop with a surface area of ​​1130 m² including 210 m²</t>
  </si>
  <si>
    <t>Green Building Loan #194</t>
  </si>
  <si>
    <t>off-plan acquisition of 4 business lots with a total surface area of ​​758 m² located rue jean mermoz in Sainte Croix</t>
  </si>
  <si>
    <t>Green Building Loan #195</t>
  </si>
  <si>
    <t>acquisition of land of approximately 2,917 m²</t>
  </si>
  <si>
    <t>Green Building Loan #196</t>
  </si>
  <si>
    <t>acquisition of a real estate asset for business use with a surface area of ​​850 m² on land with an area of ​​4,980 m² registered under the numbers 1502, 1503, 1505 and 1508, located at 9 route de montero in la trinitÉ -surzur</t>
  </si>
  <si>
    <t>Green Building Loan #197</t>
  </si>
  <si>
    <t>acquisition of an undeveloped plot located in marmoutier (67440) - klein gritt with a capacity of 6880 m2</t>
  </si>
  <si>
    <t>Green Building Loan #198</t>
  </si>
  <si>
    <t>acquisition of an undeveloped plot located in marmoutier (67440</t>
  </si>
  <si>
    <t>Green Building Loan #199</t>
  </si>
  <si>
    <t>acquisition of a real estate complex in the future state of completion located in Mérignac (33700</t>
  </si>
  <si>
    <t>Green Building Loan #200</t>
  </si>
  <si>
    <t>acquisition of a plot of building land with an area of ​​9,029 m² located in estrablin (38780)</t>
  </si>
  <si>
    <t>Green Building Loan #201</t>
  </si>
  <si>
    <t>acquisition of a plot of land of 17,112m² located rue hippolyte bayard, in beauvais (60000),</t>
  </si>
  <si>
    <t>Green Building Loan #202</t>
  </si>
  <si>
    <t>acquisition of land located in Saint Sauveur (80470), rue des Romans</t>
  </si>
  <si>
    <t>Green Building Loan #203</t>
  </si>
  <si>
    <t>acquisition of land and construction of a building</t>
  </si>
  <si>
    <t>Green Building Loan #204</t>
  </si>
  <si>
    <t>acquisition of land with an area of ​​4,465 m², located at a place called Croix Ferrier, Saint-Etienne-de-Saint-Geoirs (38590) and construction of a building with a floor area of ​​1,640 m² , and a sales area of ​​1,310 m², for commercial use (under the go sport brand), equipped with photovoltaic panels on the roof.</t>
  </si>
  <si>
    <t>Green Building Loan #205</t>
  </si>
  <si>
    <t>acquisition of premises used as a sports hall located in la ciotat (13600)</t>
  </si>
  <si>
    <t>Green Building Loan #206</t>
  </si>
  <si>
    <t>financing of an off-plan construction of an office building located in Pamiers (09100),</t>
  </si>
  <si>
    <t>Green Building Loan #207</t>
  </si>
  <si>
    <t>financing of the acquisition of land located in Longvic (21), lot 8 Beauregard business park, and construction of a building for office and storage use with a floor area of ​​1,281m²</t>
  </si>
  <si>
    <t>Green Building Loan #208</t>
  </si>
  <si>
    <t>off-plan acquisition of co-ownership lots A6 and A7 representing a total floor area of ​​approximately 811 m² for business use in a real estate complex</t>
  </si>
  <si>
    <t>Green Building Loan #209</t>
  </si>
  <si>
    <t>acquisition in the future state of completion of three co-ownership lots (no. 8/9/10 on the plan annexed to the reservation contract), with a total surface area of ​​1,122 m², for mixed use</t>
  </si>
  <si>
    <t>Green Building Loan #210</t>
  </si>
  <si>
    <t>acquisition of land registered in section zb under numbers 152 and 131p with an area of ​​16,243 m² located in treffendel (35380), locality la gare and construction of a real estate asset for use as a warehouse for a surface area of ​​4,789 m²</t>
  </si>
  <si>
    <t>Green Building Loan #211</t>
  </si>
  <si>
    <t>acquisition of a plot of building land with an area of ​​2,625 m², located in Guilherand-Granges (07500), a place called Les Croises Nord</t>
  </si>
  <si>
    <t>Green Building Loan #212</t>
  </si>
  <si>
    <t>construction of a warehouse for use as a logistics platform with a floor area of ​​33,238 m²</t>
  </si>
  <si>
    <t>Greentech Loan #1</t>
  </si>
  <si>
    <t>research and development costs</t>
  </si>
  <si>
    <t>Greentech</t>
  </si>
  <si>
    <t>-</t>
  </si>
  <si>
    <t>Greentech Loan #2</t>
  </si>
  <si>
    <t>financing of intangible expenses linked to the industrial and commercial launch of an innovation.</t>
  </si>
  <si>
    <t>Greentech Loan #3</t>
  </si>
  <si>
    <t>strengthening of the financial structure</t>
  </si>
  <si>
    <t>Greentech Loan #4</t>
  </si>
  <si>
    <t>Greentech Loan #5</t>
  </si>
  <si>
    <t>Greentech Loan #6</t>
  </si>
  <si>
    <t>strengthening of financial structure</t>
  </si>
  <si>
    <t>Greentech Loan #7</t>
  </si>
  <si>
    <t>Greentech Loan #8</t>
  </si>
  <si>
    <t>Greentech Loan #9</t>
  </si>
  <si>
    <t>Greentech Loan #10</t>
  </si>
  <si>
    <t>Greentech Loan #11</t>
  </si>
  <si>
    <t>Greentech Loan #12</t>
  </si>
  <si>
    <t>financing of intangible expenses relating to the industrial and commercial launch of an innovation</t>
  </si>
  <si>
    <t>Greentech Loan #13</t>
  </si>
  <si>
    <t>Greentech Loan #14</t>
  </si>
  <si>
    <t>Greentech Loan #15</t>
  </si>
  <si>
    <t>Greentech Loan #16</t>
  </si>
  <si>
    <t>Greentech Loan #17</t>
  </si>
  <si>
    <t>Greentech Loan #18</t>
  </si>
  <si>
    <t>Greentech Loan #19</t>
  </si>
  <si>
    <t>covid 19 - strengthening of cash flow</t>
  </si>
  <si>
    <t>Greentech Loan #20</t>
  </si>
  <si>
    <t>Greentech Loan #21</t>
  </si>
  <si>
    <t>covid-19-cash flow reinforcement</t>
  </si>
  <si>
    <t>Greentech Loan #22</t>
  </si>
  <si>
    <t>covid-19 - cash flow reinforcement</t>
  </si>
  <si>
    <t>Greentech Loan #23</t>
  </si>
  <si>
    <t>Greentech Loan #24</t>
  </si>
  <si>
    <t>Greentech Loan #25</t>
  </si>
  <si>
    <t>covid-19 strengthening of cash flow</t>
  </si>
  <si>
    <t>Greentech Loan #26</t>
  </si>
  <si>
    <t>Greentech Loan #27</t>
  </si>
  <si>
    <t>Greentech Loan #28</t>
  </si>
  <si>
    <t>strengthening of financial structure.</t>
  </si>
  <si>
    <t>Greentech Loan #29</t>
  </si>
  <si>
    <t>Greentech Loan #30</t>
  </si>
  <si>
    <t>Greentech Loan #31</t>
  </si>
  <si>
    <t>Greentech Loan #32</t>
  </si>
  <si>
    <t>covid 19 - strengthening of financial structure</t>
  </si>
  <si>
    <t>Greentech Loan #33</t>
  </si>
  <si>
    <t>Greentech Loan #34</t>
  </si>
  <si>
    <t>covid 19- strengthening of cash flow</t>
  </si>
  <si>
    <t>Greentech Loan #35</t>
  </si>
  <si>
    <t>Greentech Loan #36</t>
  </si>
  <si>
    <t>Greentech Loan #37</t>
  </si>
  <si>
    <t>covid 19-treasury strengthening</t>
  </si>
  <si>
    <t>Greentech Loan #38</t>
  </si>
  <si>
    <t>Greentech Loan #39</t>
  </si>
  <si>
    <t>financing of intangible expenses linked to the industrial and commercial launch of an innovation</t>
  </si>
  <si>
    <t>Greentech Loan #40</t>
  </si>
  <si>
    <t>Greentech Loan #41</t>
  </si>
  <si>
    <t>Greentech Loan #42</t>
  </si>
  <si>
    <t>Greentech Loan #43</t>
  </si>
  <si>
    <t>Greentech Loan #44</t>
  </si>
  <si>
    <t>financing of intangible expenses linked to industrial and commercial launch</t>
  </si>
  <si>
    <t>Greentech Loan #45</t>
  </si>
  <si>
    <t>Greentech Loan #46</t>
  </si>
  <si>
    <t>Greentech Loan #47</t>
  </si>
  <si>
    <t>financing of industrial and commercial launch costs</t>
  </si>
  <si>
    <t>Greentech Loan #48</t>
  </si>
  <si>
    <t>Greentech Loan #49</t>
  </si>
  <si>
    <t>Greentech Loan #50</t>
  </si>
  <si>
    <t>Greentech Loan #51</t>
  </si>
  <si>
    <t>Greentech Loan #52</t>
  </si>
  <si>
    <t>covid19 - cash flow reinforcement</t>
  </si>
  <si>
    <t>Greentech Loan #53</t>
  </si>
  <si>
    <t>covid 19: strengthening of cash flow</t>
  </si>
  <si>
    <t>Greentech Loan #54</t>
  </si>
  <si>
    <t>strengthening financial structure</t>
  </si>
  <si>
    <t>Greentech Loan #55</t>
  </si>
  <si>
    <t>strengthening the financial structure.</t>
  </si>
  <si>
    <t>Greentech Loan #56</t>
  </si>
  <si>
    <t>Greentech Loan #57</t>
  </si>
  <si>
    <t>Greentech Loan #58</t>
  </si>
  <si>
    <t>Greentech Loan #59</t>
  </si>
  <si>
    <t>Greentech Loan #60</t>
  </si>
  <si>
    <t>Greentech Loan #61</t>
  </si>
  <si>
    <t>Greentech Loan #62</t>
  </si>
  <si>
    <t>Greentech Loan #63</t>
  </si>
  <si>
    <t>Greentech Loan #64</t>
  </si>
  <si>
    <t>covid19 - strengthening of the financial structure</t>
  </si>
  <si>
    <t>Greentech Loan #65</t>
  </si>
  <si>
    <t>Greentech Loan #66</t>
  </si>
  <si>
    <t>Greentech Loan #67</t>
  </si>
  <si>
    <t>Greentech Loan #68</t>
  </si>
  <si>
    <t>Greentech Loan #69</t>
  </si>
  <si>
    <t>Greentech Loan #70</t>
  </si>
  <si>
    <t>Greentech Loan #71</t>
  </si>
  <si>
    <t>Greentech Loan #72</t>
  </si>
  <si>
    <t>Greentech Loan #73</t>
  </si>
  <si>
    <t>Greentech Loan #74</t>
  </si>
  <si>
    <t>Greentech Loan #75</t>
  </si>
  <si>
    <t>Greentech Loan #76</t>
  </si>
  <si>
    <t>Greentech Loan #77</t>
  </si>
  <si>
    <t>Greentech Loan #78</t>
  </si>
  <si>
    <t>Greentech Loan #79</t>
  </si>
  <si>
    <t>industrial and commercial launch costs</t>
  </si>
  <si>
    <t>Greentech Loan #80</t>
  </si>
  <si>
    <t>Greentech Loan #81</t>
  </si>
  <si>
    <t>industrial and commercial launch</t>
  </si>
  <si>
    <t>Greentech Loan #82</t>
  </si>
  <si>
    <t>covid-19- strengthening of cash flow</t>
  </si>
  <si>
    <t>Greentech Loan #83</t>
  </si>
  <si>
    <t>covid19 cash flow reinforcement</t>
  </si>
  <si>
    <t>Greentech Loan #84</t>
  </si>
  <si>
    <t>strengthening of financial structure /covid19</t>
  </si>
  <si>
    <t>Greentech Loan #85</t>
  </si>
  <si>
    <t>Greentech Loan #86</t>
  </si>
  <si>
    <t>Greentech Loan #87</t>
  </si>
  <si>
    <t>Greentech Loan #88</t>
  </si>
  <si>
    <t>covid strengthening of cash flow</t>
  </si>
  <si>
    <t>Greentech Loan #89</t>
  </si>
  <si>
    <t>Greentech Loan #90</t>
  </si>
  <si>
    <t>Greentech Loan #91</t>
  </si>
  <si>
    <t>Greentech Loan #92</t>
  </si>
  <si>
    <t>Greentech Loan #93</t>
  </si>
  <si>
    <t>Greentech Loan #94</t>
  </si>
  <si>
    <t>covid-19: strengthening of financial structure</t>
  </si>
  <si>
    <t>Greentech Loan #95</t>
  </si>
  <si>
    <t>Greentech Loan #96</t>
  </si>
  <si>
    <t>financing of the BFR linked to the industrial and commercial launch</t>
  </si>
  <si>
    <t>Greentech Loan #97</t>
  </si>
  <si>
    <t>Greentech Loan #98</t>
  </si>
  <si>
    <t>Greentech Loan #99</t>
  </si>
  <si>
    <t>Greentech Loan #100</t>
  </si>
  <si>
    <t>Greentech Loan #101</t>
  </si>
  <si>
    <t>Greentech Loan #102</t>
  </si>
  <si>
    <t>covid 19 - cash flow reinforcement</t>
  </si>
  <si>
    <t>Greentech Loan #103</t>
  </si>
  <si>
    <t>Greentech Loan #104</t>
  </si>
  <si>
    <t>Greentech Loan #105</t>
  </si>
  <si>
    <t>Greentech Loan #106</t>
  </si>
  <si>
    <t>Greentech Loan #107</t>
  </si>
  <si>
    <t>Greentech Loan #108</t>
  </si>
  <si>
    <t>Greentech Loan #109</t>
  </si>
  <si>
    <t>covid 19 - strengthening of the financial structure</t>
  </si>
  <si>
    <t>Greentech Loan #110</t>
  </si>
  <si>
    <t>covid-19-cash flow strengthening</t>
  </si>
  <si>
    <t>Greentech Loan #111</t>
  </si>
  <si>
    <t>Greentech Loan #112</t>
  </si>
  <si>
    <t>Greentech Loan #113</t>
  </si>
  <si>
    <t>Greentech Loan #114</t>
  </si>
  <si>
    <t>strengthening of cash flow</t>
  </si>
  <si>
    <t>Greentech Loan #115</t>
  </si>
  <si>
    <t>Greentech Loan #116</t>
  </si>
  <si>
    <t>Greentech Loan #117</t>
  </si>
  <si>
    <t>Greentech Loan #118</t>
  </si>
  <si>
    <t>Greentech Loan #119</t>
  </si>
  <si>
    <t>Greentech Loan #120</t>
  </si>
  <si>
    <t>Greentech Loan #121</t>
  </si>
  <si>
    <t>Greentech Loan #122</t>
  </si>
  <si>
    <t>Greentech Loan #123</t>
  </si>
  <si>
    <t>Greentech Loan #124</t>
  </si>
  <si>
    <t>incineration residue sorting/revalorization line.</t>
  </si>
  <si>
    <t>Greentech Loan #125</t>
  </si>
  <si>
    <t>covid-19 - strengthening of cash flow</t>
  </si>
  <si>
    <t>Greentech Loan #126</t>
  </si>
  <si>
    <t>Greentech Loan #127</t>
  </si>
  <si>
    <t>Greentech Loan #128</t>
  </si>
  <si>
    <t>Greentech Loan #129</t>
  </si>
  <si>
    <t>Greentech Loan #130</t>
  </si>
  <si>
    <t>Greentech Loan #131</t>
  </si>
  <si>
    <t>Greentech Loan #132</t>
  </si>
  <si>
    <t>Greentech Loan #133</t>
  </si>
  <si>
    <t>Greentech Loan #134</t>
  </si>
  <si>
    <t>Greentech Loan #135</t>
  </si>
  <si>
    <t>Greentech Loan #136</t>
  </si>
  <si>
    <t>Greentech Loan #137</t>
  </si>
  <si>
    <t>Greentech Loan #138</t>
  </si>
  <si>
    <t>strengthening of cash flow in order to start recruiting ahead of fundraising</t>
  </si>
  <si>
    <t>Greentech Loan #139</t>
  </si>
  <si>
    <t>Greentech Loan #140</t>
  </si>
  <si>
    <t>Greentech Loan #141</t>
  </si>
  <si>
    <t>Greentech Loan #142</t>
  </si>
  <si>
    <t>Greentech Loan #143</t>
  </si>
  <si>
    <t>Greentech Loan #144</t>
  </si>
  <si>
    <t>Greentech Loan #145</t>
  </si>
  <si>
    <t>Greentech Loan #146</t>
  </si>
  <si>
    <t>Greentech Loan #147</t>
  </si>
  <si>
    <t>Greentech Loan #148</t>
  </si>
  <si>
    <t>Greentech Loan #149</t>
  </si>
  <si>
    <t>Greentech Loan #150</t>
  </si>
  <si>
    <t>Greentech Loan #151</t>
  </si>
  <si>
    <t>Greentech Loan #152</t>
  </si>
  <si>
    <t>Greentech Loan #153</t>
  </si>
  <si>
    <t>Greentech Loan #154</t>
  </si>
  <si>
    <t>Greentech Loan #155</t>
  </si>
  <si>
    <t>Greentech Loan #156</t>
  </si>
  <si>
    <t>Greentech Loan #157</t>
  </si>
  <si>
    <t>Greentech Loan #158</t>
  </si>
  <si>
    <t>Greentech Loan #159</t>
  </si>
  <si>
    <t>Greentech Loan #160</t>
  </si>
  <si>
    <t>Greentech Loan #161</t>
  </si>
  <si>
    <t>refinancing existing debt (wind and hydroelectric lot)</t>
  </si>
  <si>
    <t>Greentech Loan #162</t>
  </si>
  <si>
    <t>strengthening of the financial structure (covid 19)</t>
  </si>
  <si>
    <t>Greentech Loan #163</t>
  </si>
  <si>
    <t>Greentech Loan #164</t>
  </si>
  <si>
    <t>Greentech Loan #165</t>
  </si>
  <si>
    <t>Greentech Loan #166</t>
  </si>
  <si>
    <t>Greentech Loan #167</t>
  </si>
  <si>
    <t>Greentech Loan #168</t>
  </si>
  <si>
    <t>Greentech Loan #169</t>
  </si>
  <si>
    <t>Greentech Loan #170</t>
  </si>
  <si>
    <t>Greentech Loan #171</t>
  </si>
  <si>
    <t>Greentech Loan #172</t>
  </si>
  <si>
    <t>Greentech Loan #173</t>
  </si>
  <si>
    <t>Greentech Loan #174</t>
  </si>
  <si>
    <t>Greentech Loan #175</t>
  </si>
  <si>
    <t>Greentech Loan #176</t>
  </si>
  <si>
    <t>Greentech Loan #177</t>
  </si>
  <si>
    <t>Greentech Loan #178</t>
  </si>
  <si>
    <t>Greentech Loan #179</t>
  </si>
  <si>
    <t>Greentech Loan #180</t>
  </si>
  <si>
    <t>Greentech Loan #181</t>
  </si>
  <si>
    <t>Greentech Loan #182</t>
  </si>
  <si>
    <t>Greentech Loan #183</t>
  </si>
  <si>
    <t>Greentech Loan #184</t>
  </si>
  <si>
    <t>covid19- strengthening of cash flow</t>
  </si>
  <si>
    <t>Greentech Loan #185</t>
  </si>
  <si>
    <t>Greentech Loan #186</t>
  </si>
  <si>
    <t>strengthening of the financial structure following fundraising</t>
  </si>
  <si>
    <t>Greentech Loan #187</t>
  </si>
  <si>
    <t>Greentech Loan #188</t>
  </si>
  <si>
    <t>Greentech Loan #189</t>
  </si>
  <si>
    <t>Greentech Loan #190</t>
  </si>
  <si>
    <t>covid-19-reinforcement of cash flow</t>
  </si>
  <si>
    <t>Greentech Loan #191</t>
  </si>
  <si>
    <t>Greentech Loan #192</t>
  </si>
  <si>
    <t>Greentech Loan #193</t>
  </si>
  <si>
    <t>Greentech Loan #194</t>
  </si>
  <si>
    <t>Greentech Loan #195</t>
  </si>
  <si>
    <t>Greentech Loan #196</t>
  </si>
  <si>
    <t>Greentech Loan #197</t>
  </si>
  <si>
    <t>Greentech Loan #198</t>
  </si>
  <si>
    <t>Greentech Loan #199</t>
  </si>
  <si>
    <t>Greentech Loan #200</t>
  </si>
  <si>
    <t>Greentech Loan #201</t>
  </si>
  <si>
    <t>Greentech Loan #202</t>
  </si>
  <si>
    <t>Greentech Loan #203</t>
  </si>
  <si>
    <t>Greentech Loan #204</t>
  </si>
  <si>
    <t>Greentech Loan #205</t>
  </si>
  <si>
    <t>Greentech Loan #206</t>
  </si>
  <si>
    <t>Greentech Loan #207</t>
  </si>
  <si>
    <t>Greentech Loan #208</t>
  </si>
  <si>
    <t>Greentech Loan #209</t>
  </si>
  <si>
    <t>Greentech Loan #210</t>
  </si>
  <si>
    <t>Greentech Loan #211</t>
  </si>
  <si>
    <t>Greentech Loan #212</t>
  </si>
  <si>
    <t>Greentech Loan #213</t>
  </si>
  <si>
    <t>Greentech Loan #214</t>
  </si>
  <si>
    <t>Greentech Loan #215</t>
  </si>
  <si>
    <t>Greentech Loan #216</t>
  </si>
  <si>
    <t>Greentech Loan #217</t>
  </si>
  <si>
    <t>Greentech Loan #218</t>
  </si>
  <si>
    <t>Greentech Loan #219</t>
  </si>
  <si>
    <t>Greentech Loan #220</t>
  </si>
  <si>
    <t>Greentech Loan #221</t>
  </si>
  <si>
    <t>Greentech Loan #222</t>
  </si>
  <si>
    <t>Greentech Loan #223</t>
  </si>
  <si>
    <t>Greentech Loan #224</t>
  </si>
  <si>
    <t>Greentech Loan #225</t>
  </si>
  <si>
    <t>Greentech Loan #226</t>
  </si>
  <si>
    <t>Greentech Loan #227</t>
  </si>
  <si>
    <t>Greentech Loan #228</t>
  </si>
  <si>
    <t>Greentech Loan #229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</si>
</sst>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20" x14ac:knownFonts="1">
    <font>
      <sz val="11"/>
      <color indexed="8"/>
      <name val="Calibri"/>
      <family val="2"/>
      <scheme val="minor"/>
    </font>
    <font>
      <sz val="11"/>
      <color theme="1"/>
      <name val="Calibri"/>
      <family val="2"/>
      <scheme val="minor"/>
    </font>
    <font>
      <sz val="11"/>
      <color indexed="8"/>
      <name val="Calibri"/>
      <family val="2"/>
      <scheme val="minor"/>
    </font>
    <font>
      <sz val="11"/>
      <color theme="2" tint="-0.499984740745262"/>
      <name val="Calibri"/>
      <family val="2"/>
      <scheme val="minor"/>
    </font>
    <font>
      <u/>
      <sz val="11"/>
      <color theme="10"/>
      <name val="Calibri"/>
      <family val="2"/>
      <scheme val="minor"/>
    </font>
    <font>
      <sz val="11"/>
      <color rgb="FF786E64"/>
      <name val="Calibri"/>
      <family val="2"/>
      <scheme val="minor"/>
    </font>
    <font>
      <b/>
      <sz val="11"/>
      <color rgb="FF786E64"/>
      <name val="Calibri"/>
      <family val="2"/>
      <scheme val="minor"/>
    </font>
    <font>
      <sz val="11"/>
      <color theme="1" tint="0.249977111117893"/>
      <name val="Calibri"/>
      <family val="2"/>
      <scheme val="minor"/>
    </font>
    <font>
      <i/>
      <sz val="11"/>
      <color indexed="8"/>
      <name val="Barlow"/>
    </font>
    <font>
      <sz val="11"/>
      <color indexed="8"/>
      <name val="Barlow"/>
    </font>
    <font>
      <b/>
      <sz val="11"/>
      <color indexed="8"/>
      <name val="Barlow"/>
    </font>
    <font>
      <sz val="22"/>
      <color indexed="8"/>
      <name val="Barlow"/>
    </font>
    <font>
      <sz val="11"/>
      <color theme="2" tint="-0.499984740745262"/>
      <name val="Barlow"/>
    </font>
    <font>
      <sz val="8"/>
      <color theme="6" tint="-0.249977111117893"/>
      <name val="Barlow"/>
    </font>
    <font>
      <sz val="8"/>
      <color theme="2" tint="-0.499984740745262"/>
      <name val="Barlow"/>
    </font>
    <font>
      <sz val="11"/>
      <color rgb="FFFF0000"/>
      <name val="Barlow"/>
    </font>
    <font>
      <sz val="28"/>
      <color theme="7"/>
      <name val="Barlow"/>
    </font>
    <font>
      <sz val="11"/>
      <color theme="1" tint="0.249977111117893"/>
      <name val="Barlow"/>
    </font>
    <font>
      <b/>
      <sz val="14"/>
      <color theme="1"/>
      <name val="Barlow"/>
    </font>
    <font>
      <sz val="11"/>
      <color theme="1"/>
      <name val="Barlow"/>
    </font>
  </fonts>
  <fills count="11">
    <fill>
      <patternFill patternType="none"/>
    </fill>
    <fill>
      <patternFill patternType="gray125"/>
    </fill>
    <fill>
      <patternFill patternType="solid">
        <fgColor theme="7" tint="0.39997558519241921"/>
        <bgColor indexed="64"/>
      </patternFill>
    </fill>
    <fill>
      <patternFill patternType="solid">
        <fgColor theme="9"/>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79998168889431442"/>
        <bgColor indexed="64"/>
      </patternFill>
    </fill>
  </fills>
  <borders count="41">
    <border>
      <left/>
      <right/>
      <top/>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style="thin">
        <color theme="7" tint="0.39997558519241921"/>
      </left>
      <right/>
      <top/>
      <bottom/>
      <diagonal/>
    </border>
    <border>
      <left style="thin">
        <color theme="7" tint="0.39997558519241921"/>
      </left>
      <right style="thin">
        <color theme="7" tint="0.39997558519241921"/>
      </right>
      <top/>
      <bottom/>
      <diagonal/>
    </border>
    <border>
      <left/>
      <right/>
      <top/>
      <bottom style="thin">
        <color theme="7" tint="0.39997558519241921"/>
      </bottom>
      <diagonal/>
    </border>
    <border>
      <left style="thin">
        <color theme="7" tint="0.39997558519241921"/>
      </left>
      <right style="thin">
        <color theme="7" tint="0.39997558519241921"/>
      </right>
      <top/>
      <bottom style="thin">
        <color theme="7" tint="0.39997558519241921"/>
      </bottom>
      <diagonal/>
    </border>
    <border>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7"/>
      </left>
      <right style="thin">
        <color theme="7"/>
      </right>
      <top style="thin">
        <color theme="7"/>
      </top>
      <bottom/>
      <diagonal/>
    </border>
    <border>
      <left style="thin">
        <color theme="7"/>
      </left>
      <right style="thin">
        <color theme="7"/>
      </right>
      <top/>
      <bottom/>
      <diagonal/>
    </border>
    <border>
      <left style="thin">
        <color theme="7"/>
      </left>
      <right style="thin">
        <color theme="7"/>
      </right>
      <top/>
      <bottom style="thin">
        <color theme="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7" tint="0.39994506668294322"/>
      </left>
      <right/>
      <top style="thin">
        <color theme="7" tint="0.39994506668294322"/>
      </top>
      <bottom style="thin">
        <color theme="7" tint="0.39994506668294322"/>
      </bottom>
      <diagonal/>
    </border>
    <border>
      <left/>
      <right/>
      <top style="thin">
        <color theme="7" tint="0.39994506668294322"/>
      </top>
      <bottom style="thin">
        <color theme="7" tint="0.39994506668294322"/>
      </bottom>
      <diagonal/>
    </border>
    <border>
      <left/>
      <right style="thin">
        <color theme="7" tint="0.39994506668294322"/>
      </right>
      <top style="thin">
        <color theme="7" tint="0.39994506668294322"/>
      </top>
      <bottom style="thin">
        <color theme="7" tint="0.3999450666829432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cellStyleXfs>
  <cellXfs count="146">
    <xf numFmtId="0" fontId="0" fillId="0" borderId="0" xfId="0"/>
    <xf numFmtId="0" fontId="3" fillId="0" borderId="2" xfId="0" applyFont="1" applyBorder="1"/>
    <xf numFmtId="43" fontId="3" fillId="0" borderId="1" xfId="1" applyFont="1" applyBorder="1"/>
    <xf numFmtId="0" fontId="5" fillId="0" borderId="0" xfId="4" applyFont="1"/>
    <xf numFmtId="0" fontId="5" fillId="0" borderId="13" xfId="4" applyFont="1" applyBorder="1"/>
    <xf numFmtId="0" fontId="5" fillId="0" borderId="14" xfId="4" applyFont="1" applyBorder="1"/>
    <xf numFmtId="0" fontId="5" fillId="0" borderId="15" xfId="4" applyFont="1" applyBorder="1"/>
    <xf numFmtId="0" fontId="5" fillId="0" borderId="8" xfId="4" applyFont="1" applyBorder="1"/>
    <xf numFmtId="0" fontId="5" fillId="0" borderId="9" xfId="4" applyFont="1" applyBorder="1"/>
    <xf numFmtId="0" fontId="5" fillId="7" borderId="0" xfId="4" applyFont="1" applyFill="1"/>
    <xf numFmtId="0" fontId="5" fillId="0" borderId="10" xfId="4" applyFont="1" applyBorder="1"/>
    <xf numFmtId="0" fontId="5" fillId="0" borderId="11" xfId="4" applyFont="1" applyBorder="1"/>
    <xf numFmtId="0" fontId="5" fillId="0" borderId="12" xfId="4" applyFont="1" applyBorder="1"/>
    <xf numFmtId="0" fontId="6" fillId="7" borderId="0" xfId="4" applyFont="1" applyFill="1" applyAlignment="1">
      <alignment horizontal="left"/>
    </xf>
    <xf numFmtId="0" fontId="7" fillId="3" borderId="1" xfId="0" applyFont="1" applyFill="1" applyBorder="1" applyAlignment="1">
      <alignment horizontal="center"/>
    </xf>
    <xf numFmtId="0" fontId="8" fillId="0" borderId="0" xfId="0" applyFont="1"/>
    <xf numFmtId="0" fontId="9" fillId="0" borderId="0" xfId="0" applyFont="1" applyAlignment="1">
      <alignment horizontal="center"/>
    </xf>
    <xf numFmtId="0" fontId="9" fillId="0" borderId="0" xfId="0" applyFont="1"/>
    <xf numFmtId="0" fontId="10" fillId="0" borderId="0" xfId="0" applyFont="1" applyAlignment="1">
      <alignment horizontal="center" vertical="center" wrapText="1"/>
    </xf>
    <xf numFmtId="0" fontId="10" fillId="7" borderId="0" xfId="0" applyFont="1" applyFill="1" applyAlignment="1">
      <alignment horizontal="center" vertical="center" wrapText="1"/>
    </xf>
    <xf numFmtId="0" fontId="8" fillId="7" borderId="0" xfId="0" applyFont="1" applyFill="1"/>
    <xf numFmtId="0" fontId="12" fillId="2" borderId="0" xfId="0" applyFont="1" applyFill="1" applyAlignment="1">
      <alignment horizontal="center"/>
    </xf>
    <xf numFmtId="0" fontId="9" fillId="7" borderId="0" xfId="0" applyFont="1" applyFill="1"/>
    <xf numFmtId="43" fontId="12" fillId="0" borderId="1" xfId="1" applyFont="1" applyBorder="1"/>
    <xf numFmtId="43" fontId="9" fillId="7" borderId="0" xfId="0" applyNumberFormat="1" applyFont="1" applyFill="1"/>
    <xf numFmtId="0" fontId="12" fillId="2" borderId="1" xfId="0" applyFont="1" applyFill="1" applyBorder="1" applyAlignment="1">
      <alignment horizontal="center"/>
    </xf>
    <xf numFmtId="0" fontId="12" fillId="3" borderId="1" xfId="0" applyFont="1" applyFill="1" applyBorder="1" applyAlignment="1">
      <alignment horizontal="center"/>
    </xf>
    <xf numFmtId="0" fontId="12" fillId="0" borderId="2" xfId="0" applyFont="1" applyBorder="1"/>
    <xf numFmtId="43" fontId="12" fillId="0" borderId="0" xfId="1" applyFont="1" applyBorder="1"/>
    <xf numFmtId="9" fontId="12" fillId="0" borderId="1" xfId="2" applyFont="1" applyBorder="1"/>
    <xf numFmtId="9" fontId="12" fillId="0" borderId="0" xfId="2" applyFont="1" applyBorder="1"/>
    <xf numFmtId="0" fontId="12" fillId="0" borderId="0" xfId="0" applyFont="1" applyAlignment="1">
      <alignment horizontal="center"/>
    </xf>
    <xf numFmtId="0" fontId="12" fillId="0" borderId="0" xfId="0" applyFont="1"/>
    <xf numFmtId="43" fontId="12" fillId="0" borderId="0" xfId="1" applyFont="1"/>
    <xf numFmtId="9" fontId="12" fillId="0" borderId="0" xfId="2" applyFont="1"/>
    <xf numFmtId="0" fontId="12" fillId="5" borderId="1" xfId="0" applyFont="1" applyFill="1" applyBorder="1" applyAlignment="1">
      <alignment horizontal="center"/>
    </xf>
    <xf numFmtId="164" fontId="12" fillId="0" borderId="1" xfId="1" applyNumberFormat="1" applyFont="1" applyBorder="1"/>
    <xf numFmtId="164" fontId="12" fillId="0" borderId="0" xfId="1" applyNumberFormat="1" applyFont="1" applyBorder="1"/>
    <xf numFmtId="0" fontId="10" fillId="0" borderId="4" xfId="0" applyFont="1" applyBorder="1" applyAlignment="1">
      <alignment horizontal="center" vertical="center" wrapText="1"/>
    </xf>
    <xf numFmtId="43" fontId="12" fillId="0" borderId="3" xfId="1" applyFont="1" applyBorder="1"/>
    <xf numFmtId="0" fontId="12" fillId="2" borderId="7" xfId="0" applyFont="1" applyFill="1" applyBorder="1" applyAlignment="1">
      <alignment horizontal="center"/>
    </xf>
    <xf numFmtId="0" fontId="12" fillId="0" borderId="6" xfId="0" applyFont="1" applyBorder="1" applyAlignment="1">
      <alignment horizontal="center"/>
    </xf>
    <xf numFmtId="0" fontId="9" fillId="0" borderId="6" xfId="0" applyFont="1" applyBorder="1" applyAlignment="1">
      <alignment horizontal="center"/>
    </xf>
    <xf numFmtId="43" fontId="12" fillId="0" borderId="5" xfId="1" applyFont="1" applyBorder="1"/>
    <xf numFmtId="0" fontId="13" fillId="2" borderId="1" xfId="0" applyFont="1" applyFill="1" applyBorder="1" applyAlignment="1">
      <alignment horizontal="center" vertical="center" wrapText="1"/>
    </xf>
    <xf numFmtId="0" fontId="12" fillId="0" borderId="2" xfId="0" applyFont="1" applyBorder="1" applyAlignment="1">
      <alignment vertical="center"/>
    </xf>
    <xf numFmtId="0" fontId="9" fillId="0" borderId="0" xfId="0" applyFont="1" applyAlignment="1">
      <alignment vertical="center"/>
    </xf>
    <xf numFmtId="0" fontId="13" fillId="0" borderId="0" xfId="0" applyFont="1" applyAlignment="1">
      <alignment horizontal="center" vertical="center" wrapText="1"/>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horizontal="center" vertical="center"/>
    </xf>
    <xf numFmtId="43" fontId="12" fillId="0" borderId="0" xfId="1" applyFont="1" applyBorder="1" applyAlignment="1"/>
    <xf numFmtId="43" fontId="12" fillId="0" borderId="0" xfId="1" applyFont="1" applyAlignment="1"/>
    <xf numFmtId="9" fontId="12" fillId="0" borderId="0" xfId="2" applyFont="1" applyBorder="1" applyAlignment="1"/>
    <xf numFmtId="9" fontId="12" fillId="0" borderId="0" xfId="2" applyFont="1" applyAlignment="1"/>
    <xf numFmtId="0" fontId="14" fillId="0" borderId="0" xfId="0" applyFont="1" applyAlignment="1">
      <alignment horizontal="center" vertical="center" wrapText="1"/>
    </xf>
    <xf numFmtId="0" fontId="9" fillId="0" borderId="0" xfId="0" applyFont="1" applyAlignment="1">
      <alignment wrapText="1"/>
    </xf>
    <xf numFmtId="0" fontId="13" fillId="2" borderId="1" xfId="0" applyFont="1" applyFill="1" applyBorder="1" applyAlignment="1">
      <alignment horizontal="center" vertical="center"/>
    </xf>
    <xf numFmtId="43" fontId="12" fillId="0" borderId="1" xfId="1" applyFont="1" applyBorder="1" applyAlignment="1"/>
    <xf numFmtId="9" fontId="12" fillId="0" borderId="1" xfId="2" applyFont="1" applyBorder="1" applyAlignment="1"/>
    <xf numFmtId="10" fontId="9" fillId="0" borderId="0" xfId="2" applyNumberFormat="1" applyFont="1"/>
    <xf numFmtId="10" fontId="9" fillId="0" borderId="0" xfId="2" applyNumberFormat="1" applyFont="1" applyFill="1"/>
    <xf numFmtId="0" fontId="12" fillId="3" borderId="5" xfId="0" applyFont="1" applyFill="1" applyBorder="1" applyAlignment="1">
      <alignment horizontal="center"/>
    </xf>
    <xf numFmtId="0" fontId="12" fillId="3" borderId="7" xfId="0" applyFont="1" applyFill="1" applyBorder="1" applyAlignment="1">
      <alignment horizontal="center"/>
    </xf>
    <xf numFmtId="0" fontId="15" fillId="0" borderId="0" xfId="0" applyFont="1"/>
    <xf numFmtId="164" fontId="15" fillId="0" borderId="0" xfId="0" applyNumberFormat="1" applyFont="1"/>
    <xf numFmtId="9" fontId="15" fillId="0" borderId="0" xfId="2" applyFont="1" applyBorder="1"/>
    <xf numFmtId="43" fontId="15" fillId="0" borderId="0" xfId="1" applyFont="1" applyBorder="1"/>
    <xf numFmtId="43" fontId="9" fillId="0" borderId="0" xfId="0" applyNumberFormat="1" applyFont="1" applyAlignment="1">
      <alignment horizontal="center" vertical="center"/>
    </xf>
    <xf numFmtId="0" fontId="10" fillId="0" borderId="0" xfId="0" applyFont="1" applyAlignment="1">
      <alignment vertical="center" wrapText="1"/>
    </xf>
    <xf numFmtId="0" fontId="12" fillId="6" borderId="1" xfId="0" applyFont="1" applyFill="1" applyBorder="1" applyAlignment="1">
      <alignment horizontal="center"/>
    </xf>
    <xf numFmtId="164" fontId="9" fillId="0" borderId="0" xfId="0" applyNumberFormat="1" applyFont="1"/>
    <xf numFmtId="0" fontId="12" fillId="6" borderId="1" xfId="0" applyFont="1" applyFill="1" applyBorder="1" applyAlignment="1">
      <alignment horizontal="center" vertical="center"/>
    </xf>
    <xf numFmtId="0" fontId="12" fillId="4" borderId="1" xfId="0" applyFont="1" applyFill="1" applyBorder="1" applyAlignment="1">
      <alignment horizontal="center" wrapText="1"/>
    </xf>
    <xf numFmtId="0" fontId="12" fillId="0" borderId="0" xfId="2" applyNumberFormat="1" applyFont="1" applyBorder="1"/>
    <xf numFmtId="0" fontId="9" fillId="0" borderId="0" xfId="0" applyFont="1" applyAlignment="1">
      <alignment horizontal="center" vertical="center"/>
    </xf>
    <xf numFmtId="0" fontId="16" fillId="0" borderId="0" xfId="0" applyFont="1" applyAlignment="1">
      <alignment horizontal="center" vertical="center"/>
    </xf>
    <xf numFmtId="0" fontId="17" fillId="3" borderId="1" xfId="0" applyFont="1" applyFill="1" applyBorder="1" applyAlignment="1">
      <alignment horizontal="center"/>
    </xf>
    <xf numFmtId="0" fontId="17" fillId="0" borderId="0" xfId="0" applyFont="1" applyAlignment="1">
      <alignment horizontal="center"/>
    </xf>
    <xf numFmtId="43" fontId="12" fillId="0" borderId="0" xfId="1" applyFont="1" applyFill="1" applyBorder="1"/>
    <xf numFmtId="9" fontId="12" fillId="0" borderId="0" xfId="2" applyFont="1" applyFill="1" applyBorder="1"/>
    <xf numFmtId="0" fontId="17" fillId="5" borderId="1" xfId="0" applyFont="1" applyFill="1" applyBorder="1" applyAlignment="1">
      <alignment horizontal="center"/>
    </xf>
    <xf numFmtId="0" fontId="17" fillId="9" borderId="1" xfId="0" applyFont="1" applyFill="1" applyBorder="1" applyAlignment="1">
      <alignment horizontal="center"/>
    </xf>
    <xf numFmtId="43" fontId="12" fillId="9" borderId="1" xfId="1" applyFont="1" applyFill="1" applyBorder="1"/>
    <xf numFmtId="4" fontId="12" fillId="0" borderId="0" xfId="1" applyNumberFormat="1" applyFont="1" applyBorder="1" applyAlignment="1">
      <alignment horizontal="right"/>
    </xf>
    <xf numFmtId="4" fontId="12" fillId="0" borderId="1" xfId="1" applyNumberFormat="1" applyFont="1" applyBorder="1" applyAlignment="1">
      <alignment horizontal="right"/>
    </xf>
    <xf numFmtId="0" fontId="9" fillId="0" borderId="0" xfId="0" applyFont="1" applyAlignment="1">
      <alignment horizontal="center" wrapText="1"/>
    </xf>
    <xf numFmtId="164" fontId="9" fillId="0" borderId="0" xfId="0" applyNumberFormat="1" applyFont="1" applyAlignment="1">
      <alignment horizontal="center" vertical="center" wrapText="1"/>
    </xf>
    <xf numFmtId="0" fontId="19" fillId="0" borderId="0" xfId="4" applyFont="1"/>
    <xf numFmtId="4" fontId="19" fillId="0" borderId="0" xfId="4" applyNumberFormat="1" applyFont="1"/>
    <xf numFmtId="0" fontId="19" fillId="10" borderId="25" xfId="4" applyFont="1" applyFill="1" applyBorder="1" applyAlignment="1">
      <alignment vertical="center" wrapText="1"/>
    </xf>
    <xf numFmtId="0" fontId="19" fillId="10" borderId="26" xfId="4" applyFont="1" applyFill="1" applyBorder="1" applyAlignment="1">
      <alignment vertical="center" wrapText="1"/>
    </xf>
    <xf numFmtId="4" fontId="19" fillId="10" borderId="26" xfId="4" applyNumberFormat="1" applyFont="1" applyFill="1" applyBorder="1" applyAlignment="1">
      <alignment vertical="center" wrapText="1"/>
    </xf>
    <xf numFmtId="9" fontId="19" fillId="10" borderId="26" xfId="6" applyFont="1" applyFill="1" applyBorder="1" applyAlignment="1">
      <alignment vertical="center" wrapText="1"/>
    </xf>
    <xf numFmtId="0" fontId="19" fillId="10" borderId="27" xfId="4" applyFont="1" applyFill="1" applyBorder="1" applyAlignment="1">
      <alignment vertical="center" wrapText="1"/>
    </xf>
    <xf numFmtId="4" fontId="19" fillId="10" borderId="28" xfId="4" applyNumberFormat="1" applyFont="1" applyFill="1" applyBorder="1" applyAlignment="1">
      <alignment horizontal="center" vertical="center" wrapText="1"/>
    </xf>
    <xf numFmtId="0" fontId="19" fillId="0" borderId="29" xfId="4" applyFont="1" applyBorder="1" applyAlignment="1">
      <alignment vertical="center"/>
    </xf>
    <xf numFmtId="0" fontId="19" fillId="0" borderId="30" xfId="4" applyFont="1" applyBorder="1" applyAlignment="1">
      <alignment horizontal="left" vertical="center" wrapText="1"/>
    </xf>
    <xf numFmtId="43" fontId="19" fillId="0" borderId="30" xfId="4" applyNumberFormat="1" applyFont="1" applyBorder="1" applyAlignment="1">
      <alignment vertical="center"/>
    </xf>
    <xf numFmtId="4" fontId="19" fillId="0" borderId="30" xfId="4" applyNumberFormat="1" applyFont="1" applyBorder="1" applyAlignment="1">
      <alignment vertical="center"/>
    </xf>
    <xf numFmtId="9" fontId="19" fillId="0" borderId="30" xfId="6" applyFont="1" applyBorder="1" applyAlignment="1">
      <alignment vertical="center"/>
    </xf>
    <xf numFmtId="0" fontId="19" fillId="0" borderId="30" xfId="4" applyFont="1" applyBorder="1" applyAlignment="1">
      <alignment vertical="center"/>
    </xf>
    <xf numFmtId="9" fontId="19" fillId="0" borderId="31" xfId="6" applyFont="1" applyBorder="1" applyAlignment="1">
      <alignment vertical="center"/>
    </xf>
    <xf numFmtId="4" fontId="19" fillId="0" borderId="32" xfId="5" applyNumberFormat="1" applyFont="1" applyBorder="1" applyAlignment="1">
      <alignment vertical="center"/>
    </xf>
    <xf numFmtId="0" fontId="19" fillId="0" borderId="33" xfId="4" applyFont="1" applyBorder="1" applyAlignment="1">
      <alignment vertical="center"/>
    </xf>
    <xf numFmtId="0" fontId="19" fillId="0" borderId="34" xfId="4" applyFont="1" applyBorder="1" applyAlignment="1">
      <alignment horizontal="left" vertical="center" wrapText="1"/>
    </xf>
    <xf numFmtId="43" fontId="19" fillId="0" borderId="34" xfId="4" applyNumberFormat="1" applyFont="1" applyBorder="1" applyAlignment="1">
      <alignment vertical="center"/>
    </xf>
    <xf numFmtId="4" fontId="19" fillId="0" borderId="34" xfId="4" applyNumberFormat="1" applyFont="1" applyBorder="1" applyAlignment="1">
      <alignment vertical="center"/>
    </xf>
    <xf numFmtId="9" fontId="19" fillId="0" borderId="34" xfId="6" applyFont="1" applyBorder="1" applyAlignment="1">
      <alignment vertical="center"/>
    </xf>
    <xf numFmtId="0" fontId="19" fillId="0" borderId="34" xfId="4" applyFont="1" applyBorder="1" applyAlignment="1">
      <alignment vertical="center"/>
    </xf>
    <xf numFmtId="9" fontId="19" fillId="0" borderId="35" xfId="6" applyFont="1" applyBorder="1" applyAlignment="1">
      <alignment vertical="center"/>
    </xf>
    <xf numFmtId="4" fontId="19" fillId="0" borderId="36" xfId="5" applyNumberFormat="1" applyFont="1" applyBorder="1" applyAlignment="1">
      <alignment vertical="center"/>
    </xf>
    <xf numFmtId="9" fontId="19" fillId="0" borderId="34" xfId="6" applyFont="1" applyFill="1" applyBorder="1" applyAlignment="1">
      <alignment vertical="center"/>
    </xf>
    <xf numFmtId="4" fontId="19" fillId="0" borderId="36" xfId="4" applyNumberFormat="1" applyFont="1" applyBorder="1" applyAlignment="1">
      <alignment vertical="center"/>
    </xf>
    <xf numFmtId="0" fontId="19" fillId="0" borderId="34" xfId="4" applyFont="1" applyBorder="1" applyAlignment="1">
      <alignment vertical="center" wrapText="1"/>
    </xf>
    <xf numFmtId="4" fontId="19" fillId="0" borderId="36" xfId="5" applyNumberFormat="1" applyFont="1" applyBorder="1" applyAlignment="1">
      <alignment horizontal="right" vertical="center"/>
    </xf>
    <xf numFmtId="0" fontId="19" fillId="0" borderId="37" xfId="4" applyFont="1" applyBorder="1" applyAlignment="1">
      <alignment vertical="center"/>
    </xf>
    <xf numFmtId="0" fontId="19" fillId="0" borderId="38" xfId="4" applyFont="1" applyBorder="1" applyAlignment="1">
      <alignment horizontal="left" vertical="center" wrapText="1"/>
    </xf>
    <xf numFmtId="43" fontId="19" fillId="0" borderId="38" xfId="4" applyNumberFormat="1" applyFont="1" applyBorder="1" applyAlignment="1">
      <alignment vertical="center"/>
    </xf>
    <xf numFmtId="4" fontId="19" fillId="0" borderId="38" xfId="4" applyNumberFormat="1" applyFont="1" applyBorder="1" applyAlignment="1">
      <alignment vertical="center"/>
    </xf>
    <xf numFmtId="9" fontId="19" fillId="0" borderId="38" xfId="6" applyFont="1" applyBorder="1" applyAlignment="1">
      <alignment vertical="center"/>
    </xf>
    <xf numFmtId="0" fontId="19" fillId="0" borderId="38" xfId="4" applyFont="1" applyBorder="1" applyAlignment="1">
      <alignment vertical="center"/>
    </xf>
    <xf numFmtId="9" fontId="19" fillId="0" borderId="39" xfId="6" applyFont="1" applyBorder="1" applyAlignment="1">
      <alignment vertical="center"/>
    </xf>
    <xf numFmtId="4" fontId="19" fillId="0" borderId="40" xfId="5" applyNumberFormat="1" applyFont="1" applyBorder="1" applyAlignment="1">
      <alignment horizontal="right" vertical="center"/>
    </xf>
    <xf numFmtId="0" fontId="10" fillId="0" borderId="0" xfId="0" applyFont="1" applyAlignment="1">
      <alignment horizontal="center" vertical="center" wrapText="1"/>
    </xf>
    <xf numFmtId="0" fontId="11" fillId="8" borderId="19" xfId="0" applyFont="1" applyFill="1" applyBorder="1" applyAlignment="1">
      <alignment horizontal="center"/>
    </xf>
    <xf numFmtId="0" fontId="11" fillId="8" borderId="20" xfId="0" applyFont="1" applyFill="1" applyBorder="1" applyAlignment="1">
      <alignment horizontal="center"/>
    </xf>
    <xf numFmtId="0" fontId="11" fillId="8" borderId="21" xfId="0" applyFont="1" applyFill="1" applyBorder="1" applyAlignment="1">
      <alignment horizontal="center"/>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21" xfId="0" applyFont="1" applyFill="1" applyBorder="1" applyAlignment="1">
      <alignment horizontal="center" vertical="center"/>
    </xf>
    <xf numFmtId="0" fontId="18" fillId="5" borderId="19"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18" fillId="6" borderId="19" xfId="0" applyFont="1" applyFill="1" applyBorder="1" applyAlignment="1">
      <alignment horizontal="center" vertical="center"/>
    </xf>
    <xf numFmtId="0" fontId="18" fillId="6" borderId="20" xfId="0" applyFont="1" applyFill="1" applyBorder="1" applyAlignment="1">
      <alignment horizontal="center" vertical="center"/>
    </xf>
    <xf numFmtId="0" fontId="18" fillId="6" borderId="21" xfId="0" applyFont="1" applyFill="1" applyBorder="1" applyAlignment="1">
      <alignment horizontal="center" vertical="center"/>
    </xf>
    <xf numFmtId="0" fontId="12" fillId="6" borderId="22" xfId="0" applyFont="1" applyFill="1" applyBorder="1" applyAlignment="1">
      <alignment horizontal="center"/>
    </xf>
    <xf numFmtId="0" fontId="12" fillId="6" borderId="23" xfId="0" applyFont="1" applyFill="1" applyBorder="1" applyAlignment="1">
      <alignment horizontal="center"/>
    </xf>
    <xf numFmtId="0" fontId="12" fillId="6" borderId="24" xfId="0" applyFont="1" applyFill="1" applyBorder="1" applyAlignment="1">
      <alignment horizontal="center"/>
    </xf>
    <xf numFmtId="4" fontId="12" fillId="0" borderId="16" xfId="1" applyNumberFormat="1" applyFont="1" applyBorder="1" applyAlignment="1">
      <alignment horizontal="right" vertical="center"/>
    </xf>
    <xf numFmtId="4" fontId="12" fillId="0" borderId="17" xfId="1" applyNumberFormat="1" applyFont="1" applyBorder="1" applyAlignment="1">
      <alignment horizontal="right" vertical="center"/>
    </xf>
    <xf numFmtId="4" fontId="12" fillId="0" borderId="18" xfId="1" applyNumberFormat="1" applyFont="1" applyBorder="1" applyAlignment="1">
      <alignment horizontal="righ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cellXfs>
  <cellStyles count="9">
    <cellStyle name="Hyperlink" xfId="8" xr:uid="{58ABB76A-6A0B-4F17-B6E3-1A2F2E91C4F8}"/>
    <cellStyle name="Milliers" xfId="1" builtinId="3"/>
    <cellStyle name="Milliers 2" xfId="5" xr:uid="{C3D6AC26-6C62-4509-AB87-58F4558F73EC}"/>
    <cellStyle name="Milliers 2 2" xfId="7" xr:uid="{88DEF401-AC33-4ADA-9808-C0454E645BBE}"/>
    <cellStyle name="Normal" xfId="0" builtinId="0"/>
    <cellStyle name="Normal 2" xfId="3" xr:uid="{DBBB018B-9E22-466C-A14D-67DDC49E6DB2}"/>
    <cellStyle name="Normal 3" xfId="4" xr:uid="{158EEE02-9544-459A-A279-C009FC21A2FA}"/>
    <cellStyle name="Pourcentage" xfId="2" builtinId="5"/>
    <cellStyle name="Pourcentage 2" xfId="6" xr:uid="{325C8637-8B4A-428E-BFB8-62F3C720B4C8}"/>
  </cellStyles>
  <dxfs count="1">
    <dxf>
      <font>
        <color rgb="FF006100"/>
      </font>
      <fill>
        <patternFill>
          <bgColor rgb="FFC6EFCE"/>
        </patternFill>
      </fill>
    </dxf>
  </dxfs>
  <tableStyles count="1" defaultTableStyle="TableStyleMedium2" defaultPivotStyle="PivotStyleLight16">
    <tableStyle name="Invisible" pivot="0" table="0" count="0" xr9:uid="{7D47E2C3-097D-4551-B478-F87B808BF9B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4B3C3C"/>
                </a:solidFill>
                <a:latin typeface="Barlow" panose="00000500000000000000" pitchFamily="2" charset="0"/>
                <a:ea typeface="Barlow"/>
                <a:cs typeface="Barlow"/>
              </a:defRPr>
            </a:pPr>
            <a:r>
              <a:rPr lang="en-US" sz="1200" b="1" i="0" u="none">
                <a:solidFill>
                  <a:srgbClr val="4B3C3C"/>
                </a:solidFill>
                <a:latin typeface="Barlow" panose="00000500000000000000" pitchFamily="2" charset="0"/>
              </a:rPr>
              <a:t>Distribution by Eligible Green Loans Category *</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4B3C3C"/>
              </a:solidFill>
              <a:latin typeface="Barlow" panose="00000500000000000000" pitchFamily="2" charset="0"/>
              <a:ea typeface="Barlow"/>
              <a:cs typeface="Barlow"/>
            </a:defRPr>
          </a:pPr>
          <a:endParaRPr lang="fr-FR"/>
        </a:p>
      </c:txPr>
    </c:title>
    <c:autoTitleDeleted val="0"/>
    <c:plotArea>
      <c:layout>
        <c:manualLayout>
          <c:layoutTarget val="inner"/>
          <c:xMode val="edge"/>
          <c:yMode val="edge"/>
          <c:x val="0.12567212704764286"/>
          <c:y val="0.1464610487402446"/>
          <c:w val="0.37939193368013679"/>
          <c:h val="0.80300440267046869"/>
        </c:manualLayout>
      </c:layout>
      <c:doughnutChart>
        <c:varyColors val="1"/>
        <c:ser>
          <c:idx val="0"/>
          <c:order val="0"/>
          <c:dPt>
            <c:idx val="0"/>
            <c:bubble3D val="0"/>
            <c:spPr>
              <a:solidFill>
                <a:srgbClr val="EA7700"/>
              </a:solidFill>
              <a:ln w="19050">
                <a:noFill/>
              </a:ln>
              <a:effectLst/>
              <a:extLst>
                <a:ext uri="{91240B29-F687-4F45-9708-019B960494DF}">
                  <a14:hiddenLine xmlns:a14="http://schemas.microsoft.com/office/drawing/2010/main" w="19050">
                    <a:solidFill>
                      <a:sysClr val="window" lastClr="FFFFFF"/>
                    </a:solidFill>
                  </a14:hiddenLine>
                </a:ext>
              </a:extLst>
            </c:spPr>
            <c:extLst>
              <c:ext xmlns:c16="http://schemas.microsoft.com/office/drawing/2014/chart" uri="{C3380CC4-5D6E-409C-BE32-E72D297353CC}">
                <c16:uniqueId val="{00000001-7CB1-4A17-ADBB-CC6B72B637EE}"/>
              </c:ext>
            </c:extLst>
          </c:dPt>
          <c:dPt>
            <c:idx val="1"/>
            <c:bubble3D val="0"/>
            <c:spPr>
              <a:solidFill>
                <a:srgbClr val="AF282C"/>
              </a:solidFill>
              <a:ln w="19050">
                <a:noFill/>
                <a:prstDash val="solid"/>
              </a:ln>
              <a:effectLst/>
              <a:extLst>
                <a:ext uri="{91240B29-F687-4F45-9708-019B960494DF}">
                  <a14:hiddenLine xmlns:a14="http://schemas.microsoft.com/office/drawing/2010/main" w="19050">
                    <a:solidFill>
                      <a:srgbClr val="AF282C"/>
                    </a:solidFill>
                    <a:prstDash val="solid"/>
                  </a14:hiddenLine>
                </a:ext>
              </a:extLst>
            </c:spPr>
            <c:extLst>
              <c:ext xmlns:c16="http://schemas.microsoft.com/office/drawing/2014/chart" uri="{C3380CC4-5D6E-409C-BE32-E72D297353CC}">
                <c16:uniqueId val="{00000005-7CB1-4A17-ADBB-CC6B72B637EE}"/>
              </c:ext>
            </c:extLst>
          </c:dPt>
          <c:dPt>
            <c:idx val="2"/>
            <c:bubble3D val="0"/>
            <c:spPr>
              <a:solidFill>
                <a:srgbClr val="C83764"/>
              </a:solidFill>
              <a:ln w="19050">
                <a:solidFill>
                  <a:srgbClr val="C83764"/>
                </a:solidFill>
                <a:prstDash val="solid"/>
              </a:ln>
              <a:effectLst/>
            </c:spPr>
            <c:extLst>
              <c:ext xmlns:c16="http://schemas.microsoft.com/office/drawing/2014/chart" uri="{C3380CC4-5D6E-409C-BE32-E72D297353CC}">
                <c16:uniqueId val="{00000001-7D6B-4DAC-921A-CE5368CACA61}"/>
              </c:ext>
            </c:extLst>
          </c:dPt>
          <c:dLbls>
            <c:dLbl>
              <c:idx val="0"/>
              <c:layout>
                <c:manualLayout>
                  <c:x val="7.2793491085822448E-2"/>
                  <c:y val="-3.1073540129082852E-2"/>
                </c:manualLayout>
              </c:layout>
              <c:spPr>
                <a:noFill/>
                <a:ln>
                  <a:noFill/>
                </a:ln>
                <a:effectLst/>
                <a:extLst>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1000" b="0" i="0" u="none" strike="noStrike" kern="1200" baseline="0">
                      <a:solidFill>
                        <a:srgbClr val="4B3C3C"/>
                      </a:solidFill>
                      <a:latin typeface="Barlow Condensed ExtraBold"/>
                      <a:ea typeface="Barlow Condensed ExtraBold"/>
                      <a:cs typeface="Barlow Condensed ExtraBold"/>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B1-4A17-ADBB-CC6B72B637EE}"/>
                </c:ext>
              </c:extLst>
            </c:dLbl>
            <c:dLbl>
              <c:idx val="1"/>
              <c:layout>
                <c:manualLayout>
                  <c:x val="-7.5489546311223274E-2"/>
                  <c:y val="0.15536770064541369"/>
                </c:manualLayout>
              </c:layout>
              <c:spPr>
                <a:noFill/>
                <a:ln>
                  <a:noFill/>
                </a:ln>
                <a:effectLst/>
                <a:extLst>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1000" b="0" i="0" u="none" strike="noStrike" kern="1200" baseline="0">
                      <a:solidFill>
                        <a:srgbClr val="4B3C3C"/>
                      </a:solidFill>
                      <a:latin typeface="Barlow Condensed ExtraBold"/>
                      <a:ea typeface="Barlow Condensed ExtraBold"/>
                      <a:cs typeface="Barlow Condensed ExtraBold"/>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B1-4A17-ADBB-CC6B72B637EE}"/>
                </c:ext>
              </c:extLst>
            </c:dLbl>
            <c:dLbl>
              <c:idx val="2"/>
              <c:layout>
                <c:manualLayout>
                  <c:x val="-2.5000000000000001E-2"/>
                  <c:y val="-8.7962962962962965E-2"/>
                </c:manualLayout>
              </c:layout>
              <c:spPr>
                <a:noFill/>
                <a:ln>
                  <a:noFill/>
                </a:ln>
                <a:effectLst/>
                <a:extLst>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1000" b="0" i="0" u="none" strike="noStrike" kern="1200" baseline="0">
                      <a:solidFill>
                        <a:srgbClr val="4B3C3C"/>
                      </a:solidFill>
                      <a:latin typeface="Barlow Condensed ExtraBold"/>
                      <a:ea typeface="Barlow Condensed ExtraBold"/>
                      <a:cs typeface="Barlow Condensed ExtraBold"/>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6B-4DAC-921A-CE5368CACA61}"/>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Barlow"/>
                    <a:ea typeface="Barlow"/>
                    <a:cs typeface="Barlow"/>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'Datapack GB3'!$B$12:$B$16</c15:sqref>
                  </c15:fullRef>
                </c:ext>
              </c:extLst>
              <c:f>('Datapack GB3'!$B$12,'Datapack GB3'!$B$14,'Datapack GB3'!$B$16)</c:f>
              <c:strCache>
                <c:ptCount val="3"/>
                <c:pt idx="0">
                  <c:v>Eligible Renewable Energy Loans</c:v>
                </c:pt>
                <c:pt idx="1">
                  <c:v>Eligible Green Building Loans</c:v>
                </c:pt>
                <c:pt idx="2">
                  <c:v>Eligibe Greentech Loans</c:v>
                </c:pt>
              </c:strCache>
            </c:strRef>
          </c:cat>
          <c:val>
            <c:numRef>
              <c:extLst>
                <c:ext xmlns:c15="http://schemas.microsoft.com/office/drawing/2012/chart" uri="{02D57815-91ED-43cb-92C2-25804820EDAC}">
                  <c15:fullRef>
                    <c15:sqref>'Datapack GB3'!$J$12:$J$16</c15:sqref>
                  </c15:fullRef>
                </c:ext>
              </c:extLst>
              <c:f>('Datapack GB3'!$J$12,'Datapack GB3'!$J$14,'Datapack GB3'!$J$16)</c:f>
              <c:numCache>
                <c:formatCode>0%</c:formatCode>
                <c:ptCount val="3"/>
                <c:pt idx="0">
                  <c:v>0.50001700694700202</c:v>
                </c:pt>
                <c:pt idx="1">
                  <c:v>0.39993948664010059</c:v>
                </c:pt>
                <c:pt idx="2">
                  <c:v>0.1000435064128974</c:v>
                </c:pt>
              </c:numCache>
            </c:numRef>
          </c:val>
          <c:extLst>
            <c:ext xmlns:c15="http://schemas.microsoft.com/office/drawing/2012/chart" uri="{02D57815-91ED-43cb-92C2-25804820EDAC}">
              <c15:categoryFilterExceptions>
                <c15:categoryFilterException>
                  <c15:sqref>'Datapack GB3'!$J$13</c15:sqref>
                  <c15:spPr xmlns:c15="http://schemas.microsoft.com/office/drawing/2012/chart">
                    <a:solidFill>
                      <a:schemeClr val="accent5"/>
                    </a:solidFill>
                    <a:ln w="19050">
                      <a:solidFill>
                        <a:schemeClr val="lt1"/>
                      </a:solidFill>
                    </a:ln>
                    <a:effectLst/>
                  </c15:spPr>
                  <c15:bubble3D val="0"/>
                </c15:categoryFilterException>
                <c15:categoryFilterException>
                  <c15:sqref>'Datapack GB3'!$J$15</c15:sqref>
                  <c15:spPr xmlns:c15="http://schemas.microsoft.com/office/drawing/2012/chart">
                    <a:solidFill>
                      <a:schemeClr val="accent6">
                        <a:lumMod val="60000"/>
                      </a:schemeClr>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0-7D6B-4DAC-921A-CE5368CACA61}"/>
            </c:ext>
          </c:extLst>
        </c:ser>
        <c:dLbls>
          <c:showLegendKey val="0"/>
          <c:showVal val="0"/>
          <c:showCatName val="0"/>
          <c:showSerName val="0"/>
          <c:showPercent val="0"/>
          <c:showBubbleSize val="0"/>
          <c:showLeaderLines val="1"/>
        </c:dLbls>
        <c:firstSliceAng val="0"/>
        <c:holeSize val="75"/>
      </c:doughnutChart>
      <c:spPr>
        <a:noFill/>
        <a:ln>
          <a:noFill/>
        </a:ln>
        <a:effectLst/>
        <a:extLst>
          <a:ext uri="{91240B29-F687-4F45-9708-019B960494DF}">
            <a14:hiddenLine xmlns:a14="http://schemas.microsoft.com/office/drawing/2010/main">
              <a:noFill/>
            </a14:hiddenLine>
          </a:ext>
        </a:ex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rgbClr val="4B3C3C"/>
              </a:solidFill>
              <a:latin typeface="Barlow"/>
              <a:ea typeface="Barlow"/>
              <a:cs typeface="Barlow"/>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000">
          <a:latin typeface="Barlow"/>
          <a:ea typeface="Barlow"/>
          <a:cs typeface="Barlow"/>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498210</xdr:colOff>
      <xdr:row>1</xdr:row>
      <xdr:rowOff>180608</xdr:rowOff>
    </xdr:from>
    <xdr:to>
      <xdr:col>7</xdr:col>
      <xdr:colOff>551299</xdr:colOff>
      <xdr:row>7</xdr:row>
      <xdr:rowOff>1199</xdr:rowOff>
    </xdr:to>
    <xdr:pic>
      <xdr:nvPicPr>
        <xdr:cNvPr id="2" name="Image 1">
          <a:extLst>
            <a:ext uri="{FF2B5EF4-FFF2-40B4-BE49-F238E27FC236}">
              <a16:creationId xmlns:a16="http://schemas.microsoft.com/office/drawing/2014/main" id="{D991FF5C-A9F9-487C-8C1D-CFC6B0BC606F}"/>
            </a:ext>
          </a:extLst>
        </xdr:cNvPr>
        <xdr:cNvPicPr>
          <a:picLocks noChangeAspect="1"/>
        </xdr:cNvPicPr>
      </xdr:nvPicPr>
      <xdr:blipFill>
        <a:blip xmlns:r="http://schemas.openxmlformats.org/officeDocument/2006/relationships" r:embed="rId1"/>
        <a:stretch>
          <a:fillRect/>
        </a:stretch>
      </xdr:blipFill>
      <xdr:spPr>
        <a:xfrm>
          <a:off x="1803135" y="380633"/>
          <a:ext cx="2960119" cy="963591"/>
        </a:xfrm>
        <a:prstGeom prst="rect">
          <a:avLst/>
        </a:prstGeom>
      </xdr:spPr>
    </xdr:pic>
    <xdr:clientData/>
  </xdr:twoCellAnchor>
  <xdr:twoCellAnchor>
    <xdr:from>
      <xdr:col>1</xdr:col>
      <xdr:colOff>24765</xdr:colOff>
      <xdr:row>8</xdr:row>
      <xdr:rowOff>41274</xdr:rowOff>
    </xdr:from>
    <xdr:to>
      <xdr:col>9</xdr:col>
      <xdr:colOff>723900</xdr:colOff>
      <xdr:row>34</xdr:row>
      <xdr:rowOff>42982</xdr:rowOff>
    </xdr:to>
    <xdr:sp macro="" textlink="">
      <xdr:nvSpPr>
        <xdr:cNvPr id="4" name="Rectangle 3">
          <a:extLst>
            <a:ext uri="{FF2B5EF4-FFF2-40B4-BE49-F238E27FC236}">
              <a16:creationId xmlns:a16="http://schemas.microsoft.com/office/drawing/2014/main" id="{A3681213-9ACF-46B5-B4CF-7C770F794EBC}"/>
            </a:ext>
          </a:extLst>
        </xdr:cNvPr>
        <xdr:cNvSpPr/>
      </xdr:nvSpPr>
      <xdr:spPr>
        <a:xfrm>
          <a:off x="272415" y="1498599"/>
          <a:ext cx="6252210" cy="4707058"/>
        </a:xfrm>
        <a:prstGeom prst="rect">
          <a:avLst/>
        </a:prstGeom>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just" defTabSz="914400" rtl="0" eaLnBrk="1" fontAlgn="auto" latinLnBrk="0" hangingPunct="1">
            <a:lnSpc>
              <a:spcPct val="100000"/>
            </a:lnSpc>
            <a:spcBef>
              <a:spcPts val="0"/>
            </a:spcBef>
            <a:spcAft>
              <a:spcPts val="0"/>
            </a:spcAft>
            <a:buClrTx/>
            <a:buSzTx/>
            <a:buFontTx/>
            <a:buNone/>
            <a:tabLst/>
            <a:defRPr/>
          </a:pPr>
          <a:r>
            <a:rPr kumimoji="0" lang="en-US" sz="1050" b="0" i="0" u="none" strike="noStrike" kern="1200" cap="none" spc="0" normalizeH="0" baseline="0">
              <a:ln>
                <a:noFill/>
              </a:ln>
              <a:solidFill>
                <a:srgbClr val="786E64"/>
              </a:solidFill>
              <a:effectLst/>
              <a:uLnTx/>
              <a:uFillTx/>
              <a:latin typeface="Barlow" panose="00000500000000000000" pitchFamily="2" charset="0"/>
              <a:ea typeface="+mn-ea"/>
              <a:cs typeface="+mn-cs"/>
            </a:rPr>
            <a:t>This document may contain information, opinions and certain forward-looking statements that reflect BPIFRANCE's management's current views with respect to future events and financial and operational performance of the Group. These forward-looking statements are based on BPIFRANCE's current expectations and projections about future events. Because these forward-looking statements are subject to risks and uncertainties, actual future results or performance may differ materially from those expressed in or implied by these statements due to any number of different factors, many of which are beyond the ability of BPIFRANCE to control or estimate precisely. None of the future projections, expectations, estimates or prospects in this document should be taken as forecasts or promises nor should they be taken as implying any indication, assurance or guarantee that the assumptions on which such future projections, expectations, estimates or prospects have been prepared are correct or exhaustive or, in the case of the assumptions, fully stated in the document. This document is not intended to be and should not be construed as providing legal or financial advice and does not constitute or form part of, and should not be construed as, an offer or invitation to sell securities of BPIFRANCE, or the solicitation of an offer to subscribe for or purchase securities of BPIFRANCE, and nothing contained herein shall form the basis of or be relied on in connection with any contract or commitment whatsoever. This material does not constitute a prospectus or other offering document and is not intended for distribution to, or use by, any person or entity in any jurisdiction or country where such distribution or use would be contrary to law or regulation. Persons into whose possession such documents may come must inform themselves about, and observe, any applicable restrictions on distribution. Under no circumstances will BPIFRANCE or its affiliates, representatives, directors, officers and employees have any liability whatsoever (in negligence or otherwise) for any loss or damage</a:t>
          </a:r>
        </a:p>
        <a:p>
          <a:pPr marL="0" marR="0" lvl="0" indent="0" algn="just" defTabSz="914400" rtl="0" eaLnBrk="1" fontAlgn="auto" latinLnBrk="0" hangingPunct="1">
            <a:lnSpc>
              <a:spcPct val="100000"/>
            </a:lnSpc>
            <a:spcBef>
              <a:spcPts val="0"/>
            </a:spcBef>
            <a:spcAft>
              <a:spcPts val="0"/>
            </a:spcAft>
            <a:buClrTx/>
            <a:buSzTx/>
            <a:buFontTx/>
            <a:buNone/>
            <a:tabLst/>
            <a:defRPr/>
          </a:pPr>
          <a:endParaRPr lang="fr-FR" sz="800" b="1">
            <a:solidFill>
              <a:srgbClr val="FF0000"/>
            </a:solidFill>
            <a:latin typeface="Barlow" panose="00000500000000000000" pitchFamily="2" charset="0"/>
            <a:cs typeface="Times New Roman" panose="02020603050405020304" pitchFamily="18" charset="0"/>
          </a:endParaRPr>
        </a:p>
        <a:p>
          <a:pPr marL="0" marR="0" lvl="0" indent="0" algn="just" defTabSz="914400" rtl="0" eaLnBrk="1" fontAlgn="auto" latinLnBrk="0" hangingPunct="1">
            <a:lnSpc>
              <a:spcPct val="100000"/>
            </a:lnSpc>
            <a:spcBef>
              <a:spcPts val="0"/>
            </a:spcBef>
            <a:spcAft>
              <a:spcPts val="0"/>
            </a:spcAft>
            <a:buClrTx/>
            <a:buSzTx/>
            <a:buFontTx/>
            <a:buNone/>
            <a:tabLst/>
            <a:defRPr/>
          </a:pPr>
          <a:r>
            <a:rPr kumimoji="0" lang="en-US" sz="1050" b="0" i="0" u="none" strike="noStrike" kern="1200" cap="none" spc="0" normalizeH="0" baseline="0">
              <a:ln>
                <a:noFill/>
              </a:ln>
              <a:solidFill>
                <a:srgbClr val="786E64"/>
              </a:solidFill>
              <a:effectLst/>
              <a:uLnTx/>
              <a:uFillTx/>
              <a:latin typeface="Barlow" panose="00000500000000000000" pitchFamily="2" charset="0"/>
              <a:ea typeface="+mn-ea"/>
              <a:cs typeface="+mn-cs"/>
            </a:rPr>
            <a:t>This report provides details of the green bond issued by BPIFRANCE in 2023, as well as the composition and amount of the underlying loan portfolio. BPIFRANCE’s Updated Green Bond Framework complies with the Green Bond Principles (GBP), published by the International Capital Market Association (ICMA) in 2021. ISS ESG, provided a second opinion that BPIFRANCE’s Bond Framework is fully aligned with the ICMA recommendations mentioned above. </a:t>
          </a:r>
        </a:p>
        <a:p>
          <a:pPr marL="0" marR="0" lvl="0" indent="0" algn="just" defTabSz="914400" rtl="0" eaLnBrk="1" fontAlgn="auto" latinLnBrk="0" hangingPunct="1">
            <a:lnSpc>
              <a:spcPct val="100000"/>
            </a:lnSpc>
            <a:spcBef>
              <a:spcPts val="0"/>
            </a:spcBef>
            <a:spcAft>
              <a:spcPts val="0"/>
            </a:spcAft>
            <a:buClrTx/>
            <a:buSzTx/>
            <a:buFontTx/>
            <a:buNone/>
            <a:tabLst/>
            <a:defRPr/>
          </a:pPr>
          <a:r>
            <a:rPr kumimoji="0" lang="en-US" sz="1050" b="0" i="0" u="none" strike="noStrike" kern="1200" cap="none" spc="0" normalizeH="0" baseline="0">
              <a:ln>
                <a:noFill/>
              </a:ln>
              <a:solidFill>
                <a:srgbClr val="786E64"/>
              </a:solidFill>
              <a:effectLst/>
              <a:uLnTx/>
              <a:uFillTx/>
              <a:latin typeface="Barlow" panose="00000500000000000000" pitchFamily="2" charset="0"/>
              <a:ea typeface="+mn-ea"/>
              <a:cs typeface="+mn-cs"/>
            </a:rPr>
            <a:t>KPMG  is the independent third party that certifies this Green Bond Allocation Report part. KPMG’s review report is published on BPIFRANCE’s website.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29334</xdr:colOff>
      <xdr:row>5</xdr:row>
      <xdr:rowOff>134469</xdr:rowOff>
    </xdr:from>
    <xdr:to>
      <xdr:col>23</xdr:col>
      <xdr:colOff>78439</xdr:colOff>
      <xdr:row>23</xdr:row>
      <xdr:rowOff>100852</xdr:rowOff>
    </xdr:to>
    <xdr:graphicFrame macro="">
      <xdr:nvGraphicFramePr>
        <xdr:cNvPr id="2" name="Graphique 1">
          <a:extLst>
            <a:ext uri="{FF2B5EF4-FFF2-40B4-BE49-F238E27FC236}">
              <a16:creationId xmlns:a16="http://schemas.microsoft.com/office/drawing/2014/main" id="{B2D7191F-6D60-6D17-B252-0B25F57D75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Arthur TRAMCOURT" id="{E6B1CF0D-BD97-4AE1-8997-612D3D803276}" userId="S::M91081@bpifrance.fr::c86ea972-c1e1-4412-ab19-6ee65f3df619"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83" dT="2024-04-10T12:06:23.29" personId="{E6B1CF0D-BD97-4AE1-8997-612D3D803276}" id="{F06AF1E6-6554-4CE0-A846-D2E85C246FD4}">
    <text>Number of unique SIREN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0030D-915B-4D9C-AA75-34715434233E}">
  <sheetPr>
    <tabColor theme="7"/>
  </sheetPr>
  <dimension ref="A1:J62"/>
  <sheetViews>
    <sheetView showGridLines="0" tabSelected="1" workbookViewId="0">
      <selection activeCell="A23" sqref="A23"/>
    </sheetView>
  </sheetViews>
  <sheetFormatPr baseColWidth="10" defaultColWidth="10.85546875" defaultRowHeight="15" x14ac:dyDescent="0.25"/>
  <cols>
    <col min="1" max="1" width="3.5703125" style="3" customWidth="1"/>
    <col min="2" max="2" width="5.140625" style="3" customWidth="1"/>
    <col min="3" max="16384" width="10.85546875" style="3"/>
  </cols>
  <sheetData>
    <row r="1" spans="1:10" ht="15.75" thickBot="1" x14ac:dyDescent="0.3"/>
    <row r="2" spans="1:10" x14ac:dyDescent="0.25">
      <c r="B2" s="4"/>
      <c r="C2" s="5"/>
      <c r="D2" s="5"/>
      <c r="E2" s="5"/>
      <c r="F2" s="5"/>
      <c r="G2" s="5"/>
      <c r="H2" s="5"/>
      <c r="I2" s="5"/>
      <c r="J2" s="6"/>
    </row>
    <row r="3" spans="1:10" x14ac:dyDescent="0.25">
      <c r="B3" s="7"/>
      <c r="J3" s="8"/>
    </row>
    <row r="4" spans="1:10" x14ac:dyDescent="0.25">
      <c r="B4" s="7"/>
      <c r="J4" s="8"/>
    </row>
    <row r="5" spans="1:10" x14ac:dyDescent="0.25">
      <c r="B5" s="7"/>
      <c r="J5" s="8"/>
    </row>
    <row r="6" spans="1:10" x14ac:dyDescent="0.25">
      <c r="B6" s="7"/>
      <c r="J6" s="8"/>
    </row>
    <row r="7" spans="1:10" x14ac:dyDescent="0.25">
      <c r="B7" s="7"/>
      <c r="J7" s="8"/>
    </row>
    <row r="8" spans="1:10" x14ac:dyDescent="0.25">
      <c r="B8" s="7"/>
      <c r="J8" s="8"/>
    </row>
    <row r="9" spans="1:10" x14ac:dyDescent="0.25">
      <c r="B9" s="7"/>
      <c r="J9" s="8"/>
    </row>
    <row r="10" spans="1:10" x14ac:dyDescent="0.25">
      <c r="B10" s="7"/>
      <c r="J10" s="8"/>
    </row>
    <row r="11" spans="1:10" x14ac:dyDescent="0.25">
      <c r="B11" s="7"/>
      <c r="J11" s="8"/>
    </row>
    <row r="12" spans="1:10" x14ac:dyDescent="0.25">
      <c r="B12" s="7"/>
      <c r="J12" s="8"/>
    </row>
    <row r="13" spans="1:10" x14ac:dyDescent="0.25">
      <c r="B13" s="7"/>
      <c r="J13" s="8"/>
    </row>
    <row r="14" spans="1:10" x14ac:dyDescent="0.25">
      <c r="B14" s="7"/>
      <c r="J14" s="8"/>
    </row>
    <row r="15" spans="1:10" x14ac:dyDescent="0.25">
      <c r="A15" s="9"/>
      <c r="B15" s="7"/>
      <c r="J15" s="8"/>
    </row>
    <row r="16" spans="1:10" x14ac:dyDescent="0.25">
      <c r="B16" s="7"/>
      <c r="J16" s="8"/>
    </row>
    <row r="17" spans="2:10" x14ac:dyDescent="0.25">
      <c r="B17" s="7"/>
      <c r="J17" s="8"/>
    </row>
    <row r="18" spans="2:10" x14ac:dyDescent="0.25">
      <c r="B18" s="7"/>
      <c r="J18" s="8"/>
    </row>
    <row r="19" spans="2:10" x14ac:dyDescent="0.25">
      <c r="B19" s="7"/>
      <c r="J19" s="8"/>
    </row>
    <row r="20" spans="2:10" x14ac:dyDescent="0.25">
      <c r="B20" s="7"/>
      <c r="J20" s="8"/>
    </row>
    <row r="21" spans="2:10" x14ac:dyDescent="0.25">
      <c r="B21" s="7"/>
      <c r="J21" s="8"/>
    </row>
    <row r="22" spans="2:10" x14ac:dyDescent="0.25">
      <c r="B22" s="7"/>
      <c r="J22" s="8"/>
    </row>
    <row r="23" spans="2:10" x14ac:dyDescent="0.25">
      <c r="B23" s="7"/>
      <c r="J23" s="8"/>
    </row>
    <row r="24" spans="2:10" x14ac:dyDescent="0.25">
      <c r="B24" s="7"/>
      <c r="J24" s="8"/>
    </row>
    <row r="25" spans="2:10" x14ac:dyDescent="0.25">
      <c r="B25" s="7"/>
      <c r="J25" s="8"/>
    </row>
    <row r="26" spans="2:10" x14ac:dyDescent="0.25">
      <c r="B26" s="7"/>
      <c r="J26" s="8"/>
    </row>
    <row r="27" spans="2:10" x14ac:dyDescent="0.25">
      <c r="B27" s="7"/>
      <c r="J27" s="8"/>
    </row>
    <row r="28" spans="2:10" x14ac:dyDescent="0.25">
      <c r="B28" s="7"/>
      <c r="J28" s="8"/>
    </row>
    <row r="29" spans="2:10" x14ac:dyDescent="0.25">
      <c r="B29" s="7"/>
      <c r="J29" s="8"/>
    </row>
    <row r="30" spans="2:10" x14ac:dyDescent="0.25">
      <c r="B30" s="7"/>
      <c r="J30" s="8"/>
    </row>
    <row r="31" spans="2:10" x14ac:dyDescent="0.25">
      <c r="B31" s="7"/>
      <c r="J31" s="8"/>
    </row>
    <row r="32" spans="2:10" x14ac:dyDescent="0.25">
      <c r="B32" s="7"/>
      <c r="J32" s="8"/>
    </row>
    <row r="33" spans="2:10" x14ac:dyDescent="0.25">
      <c r="B33" s="7"/>
      <c r="J33" s="8"/>
    </row>
    <row r="34" spans="2:10" x14ac:dyDescent="0.25">
      <c r="B34" s="7"/>
      <c r="J34" s="8"/>
    </row>
    <row r="35" spans="2:10" x14ac:dyDescent="0.25">
      <c r="B35" s="7"/>
      <c r="J35" s="8"/>
    </row>
    <row r="36" spans="2:10" x14ac:dyDescent="0.25">
      <c r="B36" s="7"/>
      <c r="J36" s="8"/>
    </row>
    <row r="37" spans="2:10" ht="15.75" thickBot="1" x14ac:dyDescent="0.3">
      <c r="B37" s="10"/>
      <c r="C37" s="11"/>
      <c r="D37" s="11"/>
      <c r="E37" s="11"/>
      <c r="F37" s="11"/>
      <c r="G37" s="11"/>
      <c r="H37" s="11"/>
      <c r="I37" s="11"/>
      <c r="J37" s="12"/>
    </row>
    <row r="62" spans="1:2" x14ac:dyDescent="0.25">
      <c r="A62" s="13"/>
      <c r="B62"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sheetPr>
  <dimension ref="A1:AM1011"/>
  <sheetViews>
    <sheetView showGridLines="0" zoomScale="85" zoomScaleNormal="85" workbookViewId="0">
      <selection activeCell="B47" sqref="B47"/>
    </sheetView>
  </sheetViews>
  <sheetFormatPr baseColWidth="10" defaultRowHeight="18" x14ac:dyDescent="0.35"/>
  <cols>
    <col min="1" max="1" width="16.7109375" style="15" customWidth="1"/>
    <col min="2" max="2" width="60.28515625" style="16" customWidth="1"/>
    <col min="3" max="3" width="1.28515625" style="17" customWidth="1"/>
    <col min="4" max="4" width="43.7109375" style="17" bestFit="1" customWidth="1"/>
    <col min="5" max="5" width="1.28515625" style="17" customWidth="1"/>
    <col min="6" max="6" width="7.42578125" style="17" bestFit="1" customWidth="1"/>
    <col min="7" max="7" width="1.28515625" style="17" customWidth="1"/>
    <col min="8" max="8" width="29.140625" style="17" customWidth="1"/>
    <col min="9" max="9" width="1.28515625" style="17" customWidth="1"/>
    <col min="10" max="10" width="8.140625" style="17" customWidth="1"/>
    <col min="11" max="11" width="3.28515625" style="17" customWidth="1"/>
    <col min="12" max="12" width="15.140625" style="17" customWidth="1"/>
    <col min="13" max="13" width="2.7109375" style="17" customWidth="1"/>
    <col min="14" max="14" width="19.140625" style="17" customWidth="1"/>
    <col min="15" max="15" width="1.42578125" style="17" hidden="1" customWidth="1"/>
    <col min="16" max="16" width="41.42578125" style="17" customWidth="1"/>
    <col min="17" max="17" width="1.5703125" style="17" customWidth="1"/>
    <col min="18" max="18" width="20.85546875" style="17" customWidth="1"/>
    <col min="19" max="19" width="1.5703125" style="17" customWidth="1"/>
    <col min="20" max="20" width="11.42578125" style="17"/>
    <col min="21" max="21" width="1.5703125" style="17" customWidth="1"/>
    <col min="22" max="22" width="14.42578125" style="17" bestFit="1" customWidth="1"/>
    <col min="23" max="23" width="1.5703125" style="17" customWidth="1"/>
    <col min="24" max="26" width="11.42578125" style="17"/>
    <col min="27" max="27" width="41.42578125" style="17" customWidth="1"/>
    <col min="28" max="28" width="1.5703125" style="17" customWidth="1"/>
    <col min="29" max="29" width="13.7109375" style="17" bestFit="1" customWidth="1"/>
    <col min="30" max="30" width="1.5703125" style="17" customWidth="1"/>
    <col min="31" max="31" width="11.42578125" style="17"/>
    <col min="32" max="32" width="1.5703125" style="17" customWidth="1"/>
    <col min="33" max="33" width="13.7109375" style="17" bestFit="1" customWidth="1"/>
    <col min="34" max="34" width="1.5703125" style="17" customWidth="1"/>
    <col min="35" max="37" width="11.42578125" style="17"/>
    <col min="38" max="39" width="2.7109375" style="17" customWidth="1"/>
    <col min="40" max="40" width="41.42578125" style="17" customWidth="1"/>
    <col min="41" max="41" width="1.5703125" style="17" customWidth="1"/>
    <col min="42" max="42" width="12.42578125" style="17" bestFit="1" customWidth="1"/>
    <col min="43" max="43" width="1.5703125" style="17" customWidth="1"/>
    <col min="44" max="44" width="11.42578125" style="17"/>
    <col min="45" max="45" width="1.5703125" style="17" customWidth="1"/>
    <col min="46" max="46" width="12.42578125" style="17" bestFit="1" customWidth="1"/>
    <col min="47" max="47" width="1.5703125" style="17" customWidth="1"/>
    <col min="48" max="16384" width="11.42578125" style="17"/>
  </cols>
  <sheetData>
    <row r="1" spans="1:16" x14ac:dyDescent="0.35">
      <c r="N1" s="18"/>
      <c r="P1" s="17" t="s">
        <v>19</v>
      </c>
    </row>
    <row r="2" spans="1:16" ht="18.75" thickBot="1" x14ac:dyDescent="0.4">
      <c r="N2" s="18"/>
    </row>
    <row r="3" spans="1:16" ht="33" thickBot="1" x14ac:dyDescent="0.6">
      <c r="B3" s="125" t="s">
        <v>441</v>
      </c>
      <c r="C3" s="126"/>
      <c r="D3" s="126"/>
      <c r="E3" s="126"/>
      <c r="F3" s="126"/>
      <c r="G3" s="126"/>
      <c r="H3" s="126"/>
      <c r="I3" s="126"/>
      <c r="J3" s="126"/>
      <c r="K3" s="126"/>
      <c r="L3" s="127"/>
      <c r="N3" s="18"/>
    </row>
    <row r="4" spans="1:16" x14ac:dyDescent="0.35">
      <c r="B4" s="15"/>
      <c r="C4" s="15"/>
      <c r="D4" s="15"/>
      <c r="E4" s="15"/>
      <c r="F4" s="15"/>
      <c r="G4" s="15"/>
      <c r="H4" s="15"/>
      <c r="I4" s="15"/>
      <c r="J4" s="15"/>
      <c r="N4" s="18"/>
    </row>
    <row r="5" spans="1:16" s="15" customFormat="1" x14ac:dyDescent="0.35"/>
    <row r="6" spans="1:16" x14ac:dyDescent="0.35">
      <c r="B6" s="19" t="s">
        <v>443</v>
      </c>
      <c r="N6" s="18"/>
    </row>
    <row r="7" spans="1:16" x14ac:dyDescent="0.35">
      <c r="A7" s="20"/>
      <c r="B7" s="21" t="s">
        <v>440</v>
      </c>
      <c r="C7" s="22"/>
      <c r="D7" s="23">
        <v>1517326065.0999999</v>
      </c>
      <c r="E7" s="22"/>
      <c r="F7" s="22"/>
      <c r="G7" s="22"/>
    </row>
    <row r="8" spans="1:16" ht="4.1500000000000004" customHeight="1" x14ac:dyDescent="0.35">
      <c r="A8" s="24"/>
      <c r="B8" s="24"/>
      <c r="C8" s="24"/>
      <c r="D8" s="24"/>
      <c r="E8" s="22"/>
      <c r="F8" s="22"/>
      <c r="G8" s="22"/>
    </row>
    <row r="9" spans="1:16" x14ac:dyDescent="0.35">
      <c r="A9" s="20"/>
      <c r="B9" s="25" t="s">
        <v>439</v>
      </c>
      <c r="C9" s="22"/>
      <c r="D9" s="23">
        <v>1010843392.3</v>
      </c>
      <c r="E9" s="22"/>
      <c r="F9" s="22"/>
      <c r="G9" s="22"/>
    </row>
    <row r="11" spans="1:16" ht="53.45" customHeight="1" x14ac:dyDescent="0.35">
      <c r="B11" s="18" t="s">
        <v>436</v>
      </c>
      <c r="C11" s="18"/>
      <c r="D11" s="18" t="s">
        <v>39</v>
      </c>
      <c r="E11" s="18"/>
      <c r="F11" s="18" t="s">
        <v>23</v>
      </c>
      <c r="G11" s="18"/>
      <c r="H11" s="18" t="s">
        <v>158</v>
      </c>
      <c r="I11" s="18"/>
      <c r="J11" s="18" t="s">
        <v>23</v>
      </c>
      <c r="L11" s="18" t="s">
        <v>433</v>
      </c>
    </row>
    <row r="12" spans="1:16" x14ac:dyDescent="0.35">
      <c r="B12" s="26" t="s">
        <v>165</v>
      </c>
      <c r="C12" s="27"/>
      <c r="D12" s="23">
        <v>936481295.74000001</v>
      </c>
      <c r="E12" s="28"/>
      <c r="F12" s="29">
        <v>0.61719185960090972</v>
      </c>
      <c r="G12" s="30"/>
      <c r="H12" s="23">
        <v>505438887.51000005</v>
      </c>
      <c r="I12" s="28"/>
      <c r="J12" s="29">
        <v>0.50001700694700202</v>
      </c>
      <c r="L12" s="23">
        <v>14.447696703183349</v>
      </c>
    </row>
    <row r="13" spans="1:16" ht="4.5" customHeight="1" x14ac:dyDescent="0.35">
      <c r="B13" s="31"/>
      <c r="C13" s="32"/>
      <c r="D13" s="28">
        <v>0</v>
      </c>
      <c r="E13" s="33"/>
      <c r="F13" s="30"/>
      <c r="G13" s="34"/>
      <c r="H13" s="28">
        <v>0</v>
      </c>
      <c r="I13" s="33"/>
      <c r="J13" s="30"/>
    </row>
    <row r="14" spans="1:16" x14ac:dyDescent="0.35">
      <c r="B14" s="35" t="s">
        <v>166</v>
      </c>
      <c r="C14" s="27"/>
      <c r="D14" s="23">
        <v>453817594.28999996</v>
      </c>
      <c r="E14" s="28"/>
      <c r="F14" s="29">
        <v>0.29909035686412661</v>
      </c>
      <c r="G14" s="30"/>
      <c r="H14" s="23">
        <v>404276187.38999975</v>
      </c>
      <c r="I14" s="28"/>
      <c r="J14" s="29">
        <v>0.39993948664010059</v>
      </c>
    </row>
    <row r="15" spans="1:16" ht="4.5" customHeight="1" x14ac:dyDescent="0.35">
      <c r="B15" s="31"/>
      <c r="C15" s="32"/>
      <c r="D15" s="28"/>
      <c r="E15" s="33"/>
      <c r="F15" s="30"/>
      <c r="G15" s="34"/>
      <c r="H15" s="28"/>
      <c r="I15" s="33"/>
      <c r="J15" s="30"/>
    </row>
    <row r="16" spans="1:16" x14ac:dyDescent="0.35">
      <c r="B16" s="70" t="s">
        <v>167</v>
      </c>
      <c r="C16" s="27"/>
      <c r="D16" s="23">
        <v>127027175.06999999</v>
      </c>
      <c r="E16" s="28"/>
      <c r="F16" s="29">
        <v>8.3717783534963675E-2</v>
      </c>
      <c r="G16" s="30"/>
      <c r="H16" s="23">
        <v>101128317.39999999</v>
      </c>
      <c r="I16" s="28"/>
      <c r="J16" s="29">
        <v>0.1000435064128974</v>
      </c>
    </row>
    <row r="17" spans="2:14" ht="4.5" customHeight="1" x14ac:dyDescent="0.35">
      <c r="B17" s="31"/>
      <c r="C17" s="32"/>
      <c r="D17" s="28"/>
      <c r="E17" s="33"/>
      <c r="F17" s="30"/>
      <c r="G17" s="34"/>
      <c r="H17" s="28"/>
      <c r="I17" s="33"/>
      <c r="J17" s="30"/>
    </row>
    <row r="19" spans="2:14" ht="49.15" customHeight="1" x14ac:dyDescent="0.35">
      <c r="B19" s="18" t="s">
        <v>436</v>
      </c>
      <c r="C19" s="18"/>
      <c r="D19" s="18" t="s">
        <v>39</v>
      </c>
      <c r="E19" s="18"/>
      <c r="F19" s="18" t="s">
        <v>23</v>
      </c>
      <c r="G19" s="18"/>
      <c r="H19" s="18" t="s">
        <v>158</v>
      </c>
      <c r="I19" s="18"/>
      <c r="J19" s="18" t="s">
        <v>23</v>
      </c>
      <c r="L19" s="18" t="s">
        <v>43</v>
      </c>
      <c r="N19" s="18" t="s">
        <v>438</v>
      </c>
    </row>
    <row r="20" spans="2:14" x14ac:dyDescent="0.35">
      <c r="B20" s="26" t="s">
        <v>88</v>
      </c>
      <c r="C20" s="27"/>
      <c r="D20" s="23">
        <v>496879586.08000004</v>
      </c>
      <c r="E20" s="28"/>
      <c r="F20" s="29">
        <v>0.32747054012233884</v>
      </c>
      <c r="G20" s="30"/>
      <c r="H20" s="23">
        <v>232086416.91000003</v>
      </c>
      <c r="I20" s="28"/>
      <c r="J20" s="29">
        <v>0.22959680864305537</v>
      </c>
      <c r="L20" s="36">
        <v>68</v>
      </c>
      <c r="N20" s="140">
        <v>17.633750591796208</v>
      </c>
    </row>
    <row r="21" spans="2:14" ht="4.5" customHeight="1" x14ac:dyDescent="0.35">
      <c r="B21" s="31"/>
      <c r="C21" s="32"/>
      <c r="D21" s="28">
        <v>0</v>
      </c>
      <c r="E21" s="33"/>
      <c r="F21" s="30"/>
      <c r="G21" s="34"/>
      <c r="H21" s="28"/>
      <c r="I21" s="33"/>
      <c r="J21" s="30"/>
      <c r="L21" s="37"/>
      <c r="N21" s="141"/>
    </row>
    <row r="22" spans="2:14" x14ac:dyDescent="0.35">
      <c r="B22" s="26" t="s">
        <v>87</v>
      </c>
      <c r="C22" s="27"/>
      <c r="D22" s="23">
        <v>439601709.66000003</v>
      </c>
      <c r="E22" s="28"/>
      <c r="F22" s="29">
        <v>0.28972131947857094</v>
      </c>
      <c r="G22" s="30"/>
      <c r="H22" s="23">
        <v>273352470.60000002</v>
      </c>
      <c r="I22" s="28"/>
      <c r="J22" s="29">
        <v>0.27042019830394659</v>
      </c>
      <c r="L22" s="36">
        <v>30</v>
      </c>
      <c r="N22" s="142"/>
    </row>
    <row r="23" spans="2:14" ht="4.5" customHeight="1" x14ac:dyDescent="0.35">
      <c r="B23" s="31"/>
      <c r="C23" s="32"/>
      <c r="D23" s="28"/>
      <c r="E23" s="33"/>
      <c r="F23" s="30"/>
      <c r="G23" s="34"/>
      <c r="H23" s="28"/>
      <c r="I23" s="33"/>
      <c r="J23" s="30"/>
      <c r="L23" s="37"/>
      <c r="N23" s="84"/>
    </row>
    <row r="24" spans="2:14" x14ac:dyDescent="0.35">
      <c r="B24" s="35" t="s">
        <v>168</v>
      </c>
      <c r="C24" s="27"/>
      <c r="D24" s="23">
        <v>453817594.28999996</v>
      </c>
      <c r="E24" s="28"/>
      <c r="F24" s="29">
        <v>0.29909035686412661</v>
      </c>
      <c r="G24" s="30"/>
      <c r="H24" s="23">
        <v>404276187.38999975</v>
      </c>
      <c r="I24" s="28"/>
      <c r="J24" s="29">
        <v>0.39993948664010059</v>
      </c>
      <c r="L24" s="36">
        <v>212</v>
      </c>
      <c r="N24" s="85">
        <v>12.244836536999491</v>
      </c>
    </row>
    <row r="25" spans="2:14" ht="4.5" customHeight="1" x14ac:dyDescent="0.35">
      <c r="B25" s="31"/>
      <c r="C25" s="32"/>
      <c r="D25" s="28"/>
      <c r="E25" s="33"/>
      <c r="F25" s="30"/>
      <c r="G25" s="34"/>
      <c r="H25" s="28"/>
      <c r="I25" s="33"/>
      <c r="J25" s="30"/>
      <c r="L25" s="37"/>
      <c r="N25" s="85"/>
    </row>
    <row r="26" spans="2:14" ht="18" hidden="1" customHeight="1" x14ac:dyDescent="0.35">
      <c r="B26" s="35" t="s">
        <v>169</v>
      </c>
      <c r="C26" s="27"/>
      <c r="D26" s="23">
        <v>0</v>
      </c>
      <c r="E26" s="28"/>
      <c r="F26" s="29">
        <v>0</v>
      </c>
      <c r="G26" s="30"/>
      <c r="H26" s="23">
        <v>0</v>
      </c>
      <c r="I26" s="28"/>
      <c r="J26" s="29">
        <v>0</v>
      </c>
      <c r="L26" s="36">
        <v>0</v>
      </c>
      <c r="N26" s="85"/>
    </row>
    <row r="27" spans="2:14" ht="4.5" hidden="1" customHeight="1" x14ac:dyDescent="0.35">
      <c r="B27" s="31"/>
      <c r="C27" s="32"/>
      <c r="D27" s="28"/>
      <c r="E27" s="33"/>
      <c r="F27" s="30"/>
      <c r="G27" s="34"/>
      <c r="H27" s="28"/>
      <c r="I27" s="33"/>
      <c r="J27" s="30"/>
      <c r="L27" s="37"/>
      <c r="N27" s="85"/>
    </row>
    <row r="28" spans="2:14" ht="18" hidden="1" customHeight="1" x14ac:dyDescent="0.35">
      <c r="B28" s="35" t="s">
        <v>170</v>
      </c>
      <c r="C28" s="27"/>
      <c r="D28" s="23">
        <v>0</v>
      </c>
      <c r="E28" s="28"/>
      <c r="F28" s="29">
        <v>0</v>
      </c>
      <c r="G28" s="30"/>
      <c r="H28" s="23">
        <v>0</v>
      </c>
      <c r="I28" s="28"/>
      <c r="J28" s="29">
        <v>0</v>
      </c>
      <c r="L28" s="36">
        <v>0</v>
      </c>
      <c r="N28" s="85"/>
    </row>
    <row r="29" spans="2:14" ht="4.5" hidden="1" customHeight="1" x14ac:dyDescent="0.35">
      <c r="B29" s="31"/>
      <c r="C29" s="32"/>
      <c r="D29" s="28"/>
      <c r="E29" s="33"/>
      <c r="F29" s="30"/>
      <c r="G29" s="34"/>
      <c r="H29" s="28"/>
      <c r="I29" s="33"/>
      <c r="J29" s="30"/>
      <c r="L29" s="37"/>
      <c r="N29" s="85"/>
    </row>
    <row r="30" spans="2:14" ht="18" hidden="1" customHeight="1" x14ac:dyDescent="0.35">
      <c r="B30" s="35" t="s">
        <v>171</v>
      </c>
      <c r="C30" s="27"/>
      <c r="D30" s="23">
        <v>0</v>
      </c>
      <c r="E30" s="28"/>
      <c r="F30" s="29">
        <v>0</v>
      </c>
      <c r="G30" s="30"/>
      <c r="H30" s="23">
        <v>0</v>
      </c>
      <c r="I30" s="28"/>
      <c r="J30" s="29">
        <v>0</v>
      </c>
      <c r="L30" s="36">
        <v>0</v>
      </c>
      <c r="N30" s="85"/>
    </row>
    <row r="31" spans="2:14" ht="4.5" hidden="1" customHeight="1" x14ac:dyDescent="0.35">
      <c r="B31" s="31"/>
      <c r="C31" s="32"/>
      <c r="D31" s="28"/>
      <c r="E31" s="33"/>
      <c r="F31" s="30"/>
      <c r="G31" s="34"/>
      <c r="H31" s="28"/>
      <c r="I31" s="33"/>
      <c r="J31" s="30"/>
      <c r="L31" s="37"/>
      <c r="N31" s="85"/>
    </row>
    <row r="32" spans="2:14" ht="18" hidden="1" customHeight="1" x14ac:dyDescent="0.35">
      <c r="B32" s="35" t="s">
        <v>172</v>
      </c>
      <c r="C32" s="27"/>
      <c r="D32" s="23">
        <v>0</v>
      </c>
      <c r="E32" s="28"/>
      <c r="F32" s="29">
        <v>0</v>
      </c>
      <c r="G32" s="30"/>
      <c r="H32" s="23">
        <v>0</v>
      </c>
      <c r="I32" s="28"/>
      <c r="J32" s="29">
        <v>0</v>
      </c>
      <c r="L32" s="36">
        <v>0</v>
      </c>
      <c r="N32" s="85"/>
    </row>
    <row r="33" spans="2:14" x14ac:dyDescent="0.35">
      <c r="B33" s="70" t="s">
        <v>173</v>
      </c>
      <c r="C33" s="27"/>
      <c r="D33" s="23">
        <v>95827175.069999993</v>
      </c>
      <c r="E33" s="28"/>
      <c r="F33" s="29">
        <v>6.3155294879670087E-2</v>
      </c>
      <c r="G33" s="30"/>
      <c r="H33" s="23">
        <v>75162856.849999994</v>
      </c>
      <c r="I33" s="28"/>
      <c r="J33" s="29">
        <v>7.4356579290665262E-2</v>
      </c>
      <c r="L33" s="36">
        <v>111</v>
      </c>
      <c r="N33" s="140">
        <v>7.3300896651642118</v>
      </c>
    </row>
    <row r="34" spans="2:14" ht="4.5" customHeight="1" x14ac:dyDescent="0.35">
      <c r="B34" s="31"/>
      <c r="C34" s="32"/>
      <c r="D34" s="28"/>
      <c r="E34" s="33"/>
      <c r="F34" s="30"/>
      <c r="G34" s="34"/>
      <c r="H34" s="28"/>
      <c r="I34" s="33"/>
      <c r="J34" s="30"/>
      <c r="L34" s="37"/>
      <c r="N34" s="141"/>
    </row>
    <row r="35" spans="2:14" x14ac:dyDescent="0.35">
      <c r="B35" s="70" t="s">
        <v>174</v>
      </c>
      <c r="C35" s="27"/>
      <c r="D35" s="23">
        <v>14062000</v>
      </c>
      <c r="E35" s="28"/>
      <c r="F35" s="29">
        <v>9.2676190856005886E-3</v>
      </c>
      <c r="G35" s="30"/>
      <c r="H35" s="23">
        <v>10371910.140000001</v>
      </c>
      <c r="I35" s="28"/>
      <c r="J35" s="29">
        <v>1.0260649888011343E-2</v>
      </c>
      <c r="L35" s="36">
        <v>37</v>
      </c>
      <c r="N35" s="141"/>
    </row>
    <row r="36" spans="2:14" ht="4.5" customHeight="1" x14ac:dyDescent="0.35">
      <c r="B36" s="31"/>
      <c r="C36" s="32"/>
      <c r="D36" s="28"/>
      <c r="E36" s="33"/>
      <c r="F36" s="30"/>
      <c r="G36" s="34"/>
      <c r="H36" s="28"/>
      <c r="I36" s="33"/>
      <c r="J36" s="30"/>
      <c r="L36" s="37"/>
      <c r="N36" s="141"/>
    </row>
    <row r="37" spans="2:14" x14ac:dyDescent="0.35">
      <c r="B37" s="70" t="s">
        <v>175</v>
      </c>
      <c r="C37" s="27"/>
      <c r="D37" s="23">
        <v>6460000</v>
      </c>
      <c r="E37" s="28"/>
      <c r="F37" s="29">
        <v>4.2574896382434786E-3</v>
      </c>
      <c r="G37" s="30"/>
      <c r="H37" s="23">
        <v>5833687.5</v>
      </c>
      <c r="I37" s="28"/>
      <c r="J37" s="29">
        <v>5.7711091000223584E-3</v>
      </c>
      <c r="L37" s="36">
        <v>30</v>
      </c>
      <c r="N37" s="141"/>
    </row>
    <row r="38" spans="2:14" ht="4.5" customHeight="1" x14ac:dyDescent="0.35">
      <c r="B38" s="31"/>
      <c r="C38" s="32"/>
      <c r="D38" s="28"/>
      <c r="E38" s="33"/>
      <c r="F38" s="30"/>
      <c r="G38" s="34"/>
      <c r="H38" s="28"/>
      <c r="I38" s="33"/>
      <c r="J38" s="30"/>
      <c r="L38" s="37"/>
      <c r="N38" s="141"/>
    </row>
    <row r="39" spans="2:14" x14ac:dyDescent="0.35">
      <c r="B39" s="70" t="s">
        <v>176</v>
      </c>
      <c r="C39" s="27"/>
      <c r="D39" s="23">
        <v>500000</v>
      </c>
      <c r="E39" s="28"/>
      <c r="F39" s="29">
        <v>3.2952706178355102E-4</v>
      </c>
      <c r="G39" s="30"/>
      <c r="H39" s="23">
        <v>500000</v>
      </c>
      <c r="I39" s="28"/>
      <c r="J39" s="29">
        <v>4.9463646278810429E-4</v>
      </c>
      <c r="L39" s="36">
        <v>1</v>
      </c>
      <c r="N39" s="141"/>
    </row>
    <row r="40" spans="2:14" ht="4.5" customHeight="1" x14ac:dyDescent="0.35">
      <c r="B40" s="31"/>
      <c r="C40" s="32"/>
      <c r="D40" s="28"/>
      <c r="E40" s="33"/>
      <c r="F40" s="30"/>
      <c r="G40" s="34"/>
      <c r="H40" s="28"/>
      <c r="I40" s="33"/>
      <c r="J40" s="30"/>
      <c r="L40" s="37"/>
      <c r="N40" s="141"/>
    </row>
    <row r="41" spans="2:14" x14ac:dyDescent="0.35">
      <c r="B41" s="70" t="s">
        <v>177</v>
      </c>
      <c r="C41" s="27"/>
      <c r="D41" s="23">
        <v>2803000</v>
      </c>
      <c r="E41" s="28"/>
      <c r="F41" s="29">
        <v>1.8473287083585869E-3</v>
      </c>
      <c r="G41" s="30"/>
      <c r="H41" s="23">
        <v>2502046.14</v>
      </c>
      <c r="I41" s="28"/>
      <c r="J41" s="29">
        <v>2.4752065048444603E-3</v>
      </c>
      <c r="L41" s="36">
        <v>16</v>
      </c>
      <c r="N41" s="141"/>
    </row>
    <row r="42" spans="2:14" ht="4.5" customHeight="1" x14ac:dyDescent="0.35">
      <c r="B42" s="31"/>
      <c r="C42" s="32"/>
      <c r="D42" s="28"/>
      <c r="E42" s="33"/>
      <c r="F42" s="30"/>
      <c r="G42" s="34"/>
      <c r="H42" s="28"/>
      <c r="I42" s="33"/>
      <c r="J42" s="30"/>
      <c r="L42" s="37"/>
      <c r="N42" s="141"/>
    </row>
    <row r="43" spans="2:14" x14ac:dyDescent="0.35">
      <c r="B43" s="70" t="s">
        <v>178</v>
      </c>
      <c r="C43" s="27"/>
      <c r="D43" s="23">
        <v>1665000</v>
      </c>
      <c r="E43" s="28"/>
      <c r="F43" s="29">
        <v>1.0973251157392248E-3</v>
      </c>
      <c r="G43" s="30"/>
      <c r="H43" s="23">
        <v>1509025</v>
      </c>
      <c r="I43" s="28"/>
      <c r="J43" s="29">
        <v>1.4928375765176382E-3</v>
      </c>
      <c r="L43" s="36">
        <v>12</v>
      </c>
      <c r="N43" s="141"/>
    </row>
    <row r="44" spans="2:14" ht="4.5" customHeight="1" x14ac:dyDescent="0.35">
      <c r="B44" s="31"/>
      <c r="C44" s="32"/>
      <c r="D44" s="28"/>
      <c r="E44" s="33"/>
      <c r="F44" s="30"/>
      <c r="G44" s="34"/>
      <c r="H44" s="28"/>
      <c r="I44" s="33"/>
      <c r="J44" s="30"/>
      <c r="L44" s="37"/>
      <c r="N44" s="141"/>
    </row>
    <row r="45" spans="2:14" x14ac:dyDescent="0.35">
      <c r="B45" s="70" t="s">
        <v>179</v>
      </c>
      <c r="C45" s="27"/>
      <c r="D45" s="23">
        <v>5710000</v>
      </c>
      <c r="E45" s="28"/>
      <c r="F45" s="29">
        <v>3.7631990455681526E-3</v>
      </c>
      <c r="G45" s="30"/>
      <c r="H45" s="23">
        <v>5248791.7699999996</v>
      </c>
      <c r="I45" s="28"/>
      <c r="J45" s="29">
        <v>5.1924875900482255E-3</v>
      </c>
      <c r="L45" s="36">
        <v>22</v>
      </c>
      <c r="N45" s="142"/>
    </row>
    <row r="46" spans="2:14" ht="4.5" customHeight="1" x14ac:dyDescent="0.35">
      <c r="B46" s="31"/>
      <c r="C46" s="32"/>
      <c r="D46" s="30"/>
      <c r="E46" s="30"/>
      <c r="F46" s="30"/>
      <c r="G46" s="30"/>
      <c r="H46" s="30"/>
      <c r="I46" s="33"/>
      <c r="J46" s="30"/>
    </row>
    <row r="48" spans="2:14" ht="31.9" customHeight="1" x14ac:dyDescent="0.35">
      <c r="B48" s="38" t="s">
        <v>180</v>
      </c>
      <c r="C48" s="18"/>
      <c r="D48" s="18" t="s">
        <v>39</v>
      </c>
      <c r="E48" s="18"/>
      <c r="F48" s="18" t="s">
        <v>23</v>
      </c>
      <c r="G48" s="18"/>
      <c r="H48" s="18" t="s">
        <v>158</v>
      </c>
      <c r="I48" s="18"/>
      <c r="J48" s="18" t="s">
        <v>23</v>
      </c>
    </row>
    <row r="49" spans="2:10" ht="15" customHeight="1" x14ac:dyDescent="0.35">
      <c r="B49" s="25" t="s">
        <v>181</v>
      </c>
      <c r="C49" s="27"/>
      <c r="D49" s="23">
        <v>936481295.74000001</v>
      </c>
      <c r="E49" s="39"/>
      <c r="F49" s="29">
        <v>0.61719185960090972</v>
      </c>
      <c r="H49" s="36">
        <v>505438887.51000005</v>
      </c>
      <c r="J49" s="29">
        <v>0.50001700694700191</v>
      </c>
    </row>
    <row r="50" spans="2:10" ht="4.5" customHeight="1" x14ac:dyDescent="0.35">
      <c r="B50" s="31"/>
      <c r="C50" s="32"/>
      <c r="D50" s="31"/>
      <c r="E50" s="33"/>
      <c r="F50" s="30"/>
      <c r="H50" s="37"/>
      <c r="J50" s="30"/>
    </row>
    <row r="51" spans="2:10" x14ac:dyDescent="0.35">
      <c r="B51" s="25" t="s">
        <v>182</v>
      </c>
      <c r="C51" s="32"/>
      <c r="D51" s="23">
        <v>580844769.3599999</v>
      </c>
      <c r="E51" s="39"/>
      <c r="F51" s="29">
        <v>0.38280814039909022</v>
      </c>
      <c r="H51" s="36">
        <v>505404504.7899999</v>
      </c>
      <c r="J51" s="29">
        <v>0.49998299305299809</v>
      </c>
    </row>
    <row r="52" spans="2:10" x14ac:dyDescent="0.35">
      <c r="I52" s="28"/>
    </row>
    <row r="53" spans="2:10" ht="36" x14ac:dyDescent="0.35">
      <c r="B53" s="18" t="s">
        <v>42</v>
      </c>
      <c r="C53" s="18"/>
      <c r="D53" s="18" t="s">
        <v>39</v>
      </c>
      <c r="E53" s="18"/>
      <c r="F53" s="18" t="s">
        <v>23</v>
      </c>
      <c r="G53" s="18"/>
      <c r="H53" s="18" t="s">
        <v>158</v>
      </c>
      <c r="I53" s="18"/>
      <c r="J53" s="18" t="s">
        <v>23</v>
      </c>
    </row>
    <row r="54" spans="2:10" x14ac:dyDescent="0.35">
      <c r="B54" s="25">
        <v>2020</v>
      </c>
      <c r="C54" s="27"/>
      <c r="D54" s="23">
        <v>93736883.359999999</v>
      </c>
      <c r="E54" s="28"/>
      <c r="F54" s="29">
        <v>6.1777679508736465E-2</v>
      </c>
      <c r="G54" s="30"/>
      <c r="H54" s="23">
        <v>66469166.810000002</v>
      </c>
      <c r="I54" s="28"/>
      <c r="J54" s="29">
        <v>6.5756147110741736E-2</v>
      </c>
    </row>
    <row r="55" spans="2:10" ht="4.5" customHeight="1" x14ac:dyDescent="0.35">
      <c r="B55" s="31"/>
      <c r="C55" s="32"/>
      <c r="D55" s="28"/>
      <c r="E55" s="33"/>
      <c r="F55" s="30"/>
      <c r="G55" s="34"/>
      <c r="H55" s="28"/>
      <c r="I55" s="33"/>
      <c r="J55" s="30"/>
    </row>
    <row r="56" spans="2:10" x14ac:dyDescent="0.35">
      <c r="B56" s="25">
        <v>2021</v>
      </c>
      <c r="C56" s="27"/>
      <c r="D56" s="23">
        <v>176217175.01999998</v>
      </c>
      <c r="E56" s="28"/>
      <c r="F56" s="29">
        <v>0.11613665584027671</v>
      </c>
      <c r="G56" s="30"/>
      <c r="H56" s="23">
        <v>151907685.58000004</v>
      </c>
      <c r="I56" s="28"/>
      <c r="J56" s="29">
        <v>0.15027816053123749</v>
      </c>
    </row>
    <row r="57" spans="2:10" ht="4.5" customHeight="1" x14ac:dyDescent="0.35">
      <c r="B57" s="31"/>
      <c r="C57" s="32"/>
      <c r="D57" s="28"/>
      <c r="E57" s="33"/>
      <c r="F57" s="30"/>
      <c r="G57" s="34"/>
      <c r="H57" s="28"/>
      <c r="I57" s="33"/>
      <c r="J57" s="30"/>
    </row>
    <row r="58" spans="2:10" x14ac:dyDescent="0.35">
      <c r="B58" s="25">
        <v>2022</v>
      </c>
      <c r="C58" s="27"/>
      <c r="D58" s="23">
        <v>1120170988.6599998</v>
      </c>
      <c r="E58" s="28"/>
      <c r="F58" s="29">
        <v>0.73825330917661036</v>
      </c>
      <c r="G58" s="30"/>
      <c r="H58" s="23">
        <v>686860746.26999986</v>
      </c>
      <c r="I58" s="28"/>
      <c r="J58" s="29">
        <v>0.67949273992598069</v>
      </c>
    </row>
    <row r="59" spans="2:10" ht="4.5" customHeight="1" x14ac:dyDescent="0.35">
      <c r="B59" s="31"/>
      <c r="C59" s="32"/>
      <c r="D59" s="28"/>
      <c r="E59" s="33"/>
      <c r="F59" s="30"/>
      <c r="G59" s="34"/>
      <c r="H59" s="28"/>
      <c r="I59" s="33"/>
      <c r="J59" s="30"/>
    </row>
    <row r="60" spans="2:10" x14ac:dyDescent="0.35">
      <c r="B60" s="25">
        <v>2023</v>
      </c>
      <c r="C60" s="27"/>
      <c r="D60" s="23">
        <v>127201018.06</v>
      </c>
      <c r="E60" s="28"/>
      <c r="F60" s="29">
        <v>8.383235547437641E-2</v>
      </c>
      <c r="G60" s="30"/>
      <c r="H60" s="23">
        <v>105605793.64000002</v>
      </c>
      <c r="I60" s="28"/>
      <c r="J60" s="29">
        <v>0.10447295243204018</v>
      </c>
    </row>
    <row r="61" spans="2:10" ht="4.5" customHeight="1" x14ac:dyDescent="0.35">
      <c r="D61" s="28"/>
      <c r="E61" s="33"/>
      <c r="F61" s="30"/>
      <c r="G61" s="34"/>
      <c r="H61" s="28"/>
      <c r="I61" s="33"/>
      <c r="J61" s="30"/>
    </row>
    <row r="63" spans="2:10" ht="36" x14ac:dyDescent="0.35">
      <c r="B63" s="38" t="s">
        <v>41</v>
      </c>
      <c r="C63" s="18"/>
      <c r="D63" s="18" t="s">
        <v>39</v>
      </c>
      <c r="E63" s="18"/>
      <c r="F63" s="18" t="s">
        <v>23</v>
      </c>
      <c r="G63" s="18"/>
      <c r="H63" s="18" t="s">
        <v>158</v>
      </c>
      <c r="I63" s="18"/>
      <c r="J63" s="18" t="s">
        <v>23</v>
      </c>
    </row>
    <row r="64" spans="2:10" x14ac:dyDescent="0.35">
      <c r="B64" s="40">
        <v>2025</v>
      </c>
      <c r="C64" s="27"/>
      <c r="D64" s="23">
        <v>51983709.329999998</v>
      </c>
      <c r="E64" s="28"/>
      <c r="F64" s="29">
        <v>3.4260077992250129E-2</v>
      </c>
      <c r="G64" s="30"/>
      <c r="H64" s="23">
        <v>8125280</v>
      </c>
      <c r="I64" s="28"/>
      <c r="J64" s="29">
        <v>8.0381195167258546E-3</v>
      </c>
    </row>
    <row r="65" spans="2:10" ht="4.5" customHeight="1" x14ac:dyDescent="0.35">
      <c r="B65" s="31"/>
      <c r="C65" s="32"/>
      <c r="D65" s="28"/>
      <c r="E65" s="33"/>
      <c r="F65" s="30"/>
      <c r="G65" s="34"/>
      <c r="H65" s="28"/>
      <c r="I65" s="33"/>
      <c r="J65" s="30"/>
    </row>
    <row r="66" spans="2:10" x14ac:dyDescent="0.35">
      <c r="B66" s="40">
        <v>2026</v>
      </c>
      <c r="C66" s="27"/>
      <c r="D66" s="23">
        <v>21478000</v>
      </c>
      <c r="E66" s="28"/>
      <c r="F66" s="29">
        <v>1.4155164465974215E-2</v>
      </c>
      <c r="G66" s="30"/>
      <c r="H66" s="23">
        <v>14781854.27</v>
      </c>
      <c r="I66" s="28"/>
      <c r="J66" s="29">
        <v>1.4623288219124068E-2</v>
      </c>
    </row>
    <row r="67" spans="2:10" ht="4.5" customHeight="1" x14ac:dyDescent="0.35">
      <c r="B67" s="31"/>
      <c r="C67" s="32"/>
      <c r="D67" s="28"/>
      <c r="E67" s="33"/>
      <c r="F67" s="30"/>
      <c r="G67" s="34"/>
      <c r="H67" s="28"/>
      <c r="I67" s="33"/>
      <c r="J67" s="30"/>
    </row>
    <row r="68" spans="2:10" x14ac:dyDescent="0.35">
      <c r="B68" s="25">
        <v>2027</v>
      </c>
      <c r="C68" s="27"/>
      <c r="D68" s="23">
        <v>13891000</v>
      </c>
      <c r="E68" s="28"/>
      <c r="F68" s="29">
        <v>9.1549208304706128E-3</v>
      </c>
      <c r="G68" s="30"/>
      <c r="H68" s="23">
        <v>11470337.550000001</v>
      </c>
      <c r="I68" s="28"/>
      <c r="J68" s="29">
        <v>1.1347294385435139E-2</v>
      </c>
    </row>
    <row r="69" spans="2:10" ht="4.5" customHeight="1" x14ac:dyDescent="0.35">
      <c r="B69" s="31"/>
      <c r="C69" s="32"/>
      <c r="D69" s="28"/>
      <c r="E69" s="33"/>
      <c r="F69" s="30"/>
      <c r="G69" s="34"/>
      <c r="H69" s="28"/>
      <c r="I69" s="33"/>
      <c r="J69" s="30"/>
    </row>
    <row r="70" spans="2:10" x14ac:dyDescent="0.35">
      <c r="B70" s="25">
        <v>2028</v>
      </c>
      <c r="C70" s="27"/>
      <c r="D70" s="23">
        <v>28687000</v>
      </c>
      <c r="E70" s="28"/>
      <c r="F70" s="29">
        <v>1.8906285642769451E-2</v>
      </c>
      <c r="G70" s="30"/>
      <c r="H70" s="23">
        <v>27433110.419999998</v>
      </c>
      <c r="I70" s="28"/>
      <c r="J70" s="29">
        <v>2.7138833402848565E-2</v>
      </c>
    </row>
    <row r="71" spans="2:10" ht="4.5" customHeight="1" x14ac:dyDescent="0.35">
      <c r="B71" s="31"/>
      <c r="C71" s="32"/>
      <c r="D71" s="28"/>
      <c r="E71" s="33"/>
      <c r="F71" s="30"/>
      <c r="G71" s="34"/>
      <c r="H71" s="28"/>
      <c r="I71" s="33"/>
      <c r="J71" s="30"/>
    </row>
    <row r="72" spans="2:10" x14ac:dyDescent="0.35">
      <c r="B72" s="25">
        <v>2029</v>
      </c>
      <c r="C72" s="27"/>
      <c r="D72" s="23">
        <v>23737364</v>
      </c>
      <c r="E72" s="28"/>
      <c r="F72" s="29">
        <v>1.5644207626813275E-2</v>
      </c>
      <c r="G72" s="30"/>
      <c r="H72" s="23">
        <v>20106135.239999998</v>
      </c>
      <c r="I72" s="28"/>
      <c r="J72" s="29">
        <v>1.9890455230905699E-2</v>
      </c>
    </row>
    <row r="73" spans="2:10" ht="4.5" customHeight="1" x14ac:dyDescent="0.35">
      <c r="B73" s="31"/>
      <c r="C73" s="32"/>
      <c r="D73" s="28"/>
      <c r="E73" s="33"/>
      <c r="F73" s="30"/>
      <c r="G73" s="34"/>
      <c r="H73" s="28"/>
      <c r="I73" s="33"/>
      <c r="J73" s="30"/>
    </row>
    <row r="74" spans="2:10" x14ac:dyDescent="0.35">
      <c r="B74" s="25">
        <v>2030</v>
      </c>
      <c r="C74" s="27"/>
      <c r="D74" s="23">
        <v>1340000</v>
      </c>
      <c r="E74" s="28"/>
      <c r="F74" s="29">
        <v>8.8313252557991652E-4</v>
      </c>
      <c r="G74" s="30"/>
      <c r="H74" s="23">
        <v>1138308.54</v>
      </c>
      <c r="I74" s="28"/>
      <c r="J74" s="29">
        <v>1.1260978195741826E-3</v>
      </c>
    </row>
    <row r="75" spans="2:10" ht="4.5" customHeight="1" x14ac:dyDescent="0.35">
      <c r="B75" s="31"/>
      <c r="C75" s="32"/>
      <c r="D75" s="28"/>
      <c r="E75" s="33"/>
      <c r="F75" s="30"/>
      <c r="G75" s="34"/>
      <c r="H75" s="28"/>
      <c r="I75" s="33"/>
      <c r="J75" s="30"/>
    </row>
    <row r="76" spans="2:10" x14ac:dyDescent="0.35">
      <c r="B76" s="25">
        <v>2031</v>
      </c>
      <c r="C76" s="27"/>
      <c r="D76" s="23">
        <v>8638000</v>
      </c>
      <c r="E76" s="28"/>
      <c r="F76" s="29">
        <v>5.692909519372626E-3</v>
      </c>
      <c r="G76" s="30"/>
      <c r="H76" s="23">
        <v>7317577.379999999</v>
      </c>
      <c r="I76" s="28"/>
      <c r="J76" s="29">
        <v>7.2390811828428854E-3</v>
      </c>
    </row>
    <row r="77" spans="2:10" ht="4.5" customHeight="1" x14ac:dyDescent="0.35">
      <c r="B77" s="31"/>
      <c r="C77" s="32"/>
      <c r="D77" s="28"/>
      <c r="E77" s="33"/>
      <c r="F77" s="30"/>
      <c r="G77" s="34"/>
      <c r="H77" s="28"/>
      <c r="I77" s="33"/>
      <c r="J77" s="30"/>
    </row>
    <row r="78" spans="2:10" x14ac:dyDescent="0.35">
      <c r="B78" s="25">
        <v>2032</v>
      </c>
      <c r="C78" s="27"/>
      <c r="D78" s="23">
        <v>9546000</v>
      </c>
      <c r="E78" s="28"/>
      <c r="F78" s="29">
        <v>6.2913306635715548E-3</v>
      </c>
      <c r="G78" s="30"/>
      <c r="H78" s="23">
        <v>8037071.0999999996</v>
      </c>
      <c r="I78" s="28"/>
      <c r="J78" s="29">
        <v>7.9508568401609955E-3</v>
      </c>
    </row>
    <row r="79" spans="2:10" ht="4.5" customHeight="1" x14ac:dyDescent="0.35">
      <c r="B79" s="31"/>
      <c r="C79" s="32"/>
      <c r="D79" s="28"/>
      <c r="E79" s="33"/>
      <c r="F79" s="30"/>
      <c r="G79" s="34"/>
      <c r="H79" s="28"/>
      <c r="I79" s="33"/>
      <c r="J79" s="30"/>
    </row>
    <row r="80" spans="2:10" x14ac:dyDescent="0.35">
      <c r="B80" s="25">
        <v>2033</v>
      </c>
      <c r="C80" s="27"/>
      <c r="D80" s="23">
        <v>74766398.180000007</v>
      </c>
      <c r="E80" s="28"/>
      <c r="F80" s="29">
        <v>4.9275103024788866E-2</v>
      </c>
      <c r="G80" s="30"/>
      <c r="H80" s="23">
        <v>66336958.190000005</v>
      </c>
      <c r="I80" s="28"/>
      <c r="J80" s="29">
        <v>6.5625356702447929E-2</v>
      </c>
    </row>
    <row r="81" spans="2:10" ht="4.5" customHeight="1" x14ac:dyDescent="0.35">
      <c r="B81" s="31"/>
      <c r="C81" s="32"/>
      <c r="D81" s="28"/>
      <c r="E81" s="33"/>
      <c r="F81" s="30"/>
      <c r="G81" s="34"/>
      <c r="H81" s="28"/>
      <c r="I81" s="33"/>
      <c r="J81" s="30"/>
    </row>
    <row r="82" spans="2:10" x14ac:dyDescent="0.35">
      <c r="B82" s="25">
        <v>2034</v>
      </c>
      <c r="C82" s="27"/>
      <c r="D82" s="23">
        <v>28514869.280000001</v>
      </c>
      <c r="E82" s="28"/>
      <c r="F82" s="29">
        <v>1.8792842181960877E-2</v>
      </c>
      <c r="G82" s="30"/>
      <c r="H82" s="23">
        <v>19764036.59</v>
      </c>
      <c r="I82" s="28"/>
      <c r="J82" s="29">
        <v>1.9552026298584529E-2</v>
      </c>
    </row>
    <row r="83" spans="2:10" ht="4.5" customHeight="1" x14ac:dyDescent="0.35">
      <c r="B83" s="31"/>
      <c r="C83" s="32"/>
      <c r="D83" s="28"/>
      <c r="E83" s="33"/>
      <c r="F83" s="30"/>
      <c r="G83" s="34"/>
      <c r="H83" s="28"/>
      <c r="I83" s="33"/>
      <c r="J83" s="30"/>
    </row>
    <row r="84" spans="2:10" x14ac:dyDescent="0.35">
      <c r="B84" s="25">
        <v>2035</v>
      </c>
      <c r="C84" s="27"/>
      <c r="D84" s="23">
        <v>61656447.030000001</v>
      </c>
      <c r="E84" s="28"/>
      <c r="F84" s="29">
        <v>4.0634935659618093E-2</v>
      </c>
      <c r="G84" s="30"/>
      <c r="H84" s="23">
        <v>54819646.729999997</v>
      </c>
      <c r="I84" s="28"/>
      <c r="J84" s="29">
        <v>5.4231592299641321E-2</v>
      </c>
    </row>
    <row r="85" spans="2:10" ht="4.5" customHeight="1" x14ac:dyDescent="0.35">
      <c r="B85" s="31"/>
      <c r="C85" s="32"/>
      <c r="D85" s="28"/>
      <c r="E85" s="33"/>
      <c r="F85" s="30"/>
      <c r="G85" s="34"/>
      <c r="H85" s="28"/>
      <c r="I85" s="33"/>
      <c r="J85" s="30"/>
    </row>
    <row r="86" spans="2:10" x14ac:dyDescent="0.35">
      <c r="B86" s="25">
        <v>2036</v>
      </c>
      <c r="C86" s="27"/>
      <c r="D86" s="23">
        <v>134327356.78</v>
      </c>
      <c r="E86" s="28"/>
      <c r="F86" s="29">
        <v>8.8528998393728298E-2</v>
      </c>
      <c r="G86" s="30"/>
      <c r="H86" s="23">
        <v>104224609.63999999</v>
      </c>
      <c r="I86" s="28"/>
      <c r="J86" s="29">
        <v>0.10310658449560108</v>
      </c>
    </row>
    <row r="87" spans="2:10" ht="4.5" customHeight="1" x14ac:dyDescent="0.35">
      <c r="B87" s="31"/>
      <c r="C87" s="32"/>
      <c r="D87" s="28"/>
      <c r="E87" s="33"/>
      <c r="F87" s="30"/>
      <c r="G87" s="34"/>
      <c r="H87" s="28"/>
      <c r="I87" s="33"/>
      <c r="J87" s="30"/>
    </row>
    <row r="88" spans="2:10" x14ac:dyDescent="0.35">
      <c r="B88" s="25">
        <v>2037</v>
      </c>
      <c r="C88" s="27"/>
      <c r="D88" s="23">
        <v>144356959.31</v>
      </c>
      <c r="E88" s="28"/>
      <c r="F88" s="29">
        <v>9.513904929886384E-2</v>
      </c>
      <c r="G88" s="30"/>
      <c r="H88" s="23">
        <v>130823019.47000006</v>
      </c>
      <c r="I88" s="28"/>
      <c r="J88" s="29">
        <v>0.12941967120380024</v>
      </c>
    </row>
    <row r="89" spans="2:10" ht="4.5" customHeight="1" x14ac:dyDescent="0.35">
      <c r="B89" s="31"/>
      <c r="C89" s="32"/>
      <c r="D89" s="28"/>
      <c r="E89" s="33"/>
      <c r="F89" s="30"/>
      <c r="G89" s="34"/>
      <c r="H89" s="28"/>
      <c r="I89" s="33"/>
      <c r="J89" s="30"/>
    </row>
    <row r="90" spans="2:10" x14ac:dyDescent="0.35">
      <c r="B90" s="25">
        <v>2038</v>
      </c>
      <c r="C90" s="27"/>
      <c r="D90" s="23">
        <v>220992654.72999999</v>
      </c>
      <c r="E90" s="28"/>
      <c r="F90" s="29">
        <v>0.1456461203778473</v>
      </c>
      <c r="G90" s="30"/>
      <c r="H90" s="23">
        <v>128905395.07999998</v>
      </c>
      <c r="I90" s="28"/>
      <c r="J90" s="29">
        <v>0.12752261731334857</v>
      </c>
    </row>
    <row r="91" spans="2:10" ht="4.5" customHeight="1" x14ac:dyDescent="0.35">
      <c r="B91" s="31"/>
      <c r="C91" s="32"/>
      <c r="D91" s="28"/>
      <c r="E91" s="33"/>
      <c r="F91" s="30"/>
      <c r="G91" s="34"/>
      <c r="H91" s="28"/>
      <c r="I91" s="33"/>
      <c r="J91" s="30"/>
    </row>
    <row r="92" spans="2:10" x14ac:dyDescent="0.35">
      <c r="B92" s="25">
        <v>2039</v>
      </c>
      <c r="C92" s="27"/>
      <c r="D92" s="23">
        <v>36060565.439999998</v>
      </c>
      <c r="E92" s="28"/>
      <c r="F92" s="29">
        <v>2.3765864351393322E-2</v>
      </c>
      <c r="G92" s="30"/>
      <c r="H92" s="23">
        <v>17761036.579999998</v>
      </c>
      <c r="I92" s="28"/>
      <c r="J92" s="29">
        <v>1.7570512618762652E-2</v>
      </c>
    </row>
    <row r="93" spans="2:10" ht="4.5" customHeight="1" x14ac:dyDescent="0.35">
      <c r="B93" s="41"/>
      <c r="C93" s="32"/>
      <c r="D93" s="28"/>
      <c r="E93" s="33"/>
      <c r="F93" s="30"/>
      <c r="G93" s="34"/>
      <c r="H93" s="28"/>
      <c r="I93" s="33"/>
      <c r="J93" s="30"/>
    </row>
    <row r="94" spans="2:10" x14ac:dyDescent="0.35">
      <c r="B94" s="25">
        <v>2040</v>
      </c>
      <c r="C94" s="27"/>
      <c r="D94" s="23">
        <v>52912581.059999995</v>
      </c>
      <c r="E94" s="28"/>
      <c r="F94" s="29">
        <v>3.4872254736171532E-2</v>
      </c>
      <c r="G94" s="30"/>
      <c r="H94" s="23">
        <v>47375682.210000001</v>
      </c>
      <c r="I94" s="28"/>
      <c r="J94" s="29">
        <v>4.6867479741055429E-2</v>
      </c>
    </row>
    <row r="95" spans="2:10" ht="4.5" customHeight="1" x14ac:dyDescent="0.35">
      <c r="B95" s="31"/>
      <c r="C95" s="32"/>
      <c r="D95" s="28"/>
      <c r="E95" s="33"/>
      <c r="F95" s="30"/>
      <c r="G95" s="34"/>
      <c r="H95" s="28"/>
      <c r="I95" s="33"/>
      <c r="J95" s="30"/>
    </row>
    <row r="96" spans="2:10" x14ac:dyDescent="0.35">
      <c r="B96" s="25">
        <v>2041</v>
      </c>
      <c r="C96" s="27"/>
      <c r="D96" s="23">
        <v>126460892.42999999</v>
      </c>
      <c r="E96" s="28"/>
      <c r="F96" s="29">
        <v>8.33445726259672E-2</v>
      </c>
      <c r="G96" s="30"/>
      <c r="H96" s="23">
        <v>82041077.929999992</v>
      </c>
      <c r="I96" s="28"/>
      <c r="J96" s="29">
        <v>8.1161017181236791E-2</v>
      </c>
    </row>
    <row r="97" spans="2:10" ht="4.5" customHeight="1" x14ac:dyDescent="0.35">
      <c r="B97" s="31"/>
      <c r="C97" s="32"/>
      <c r="D97" s="28"/>
      <c r="E97" s="33"/>
      <c r="F97" s="30"/>
      <c r="G97" s="34"/>
      <c r="H97" s="28"/>
      <c r="I97" s="33"/>
      <c r="J97" s="30"/>
    </row>
    <row r="98" spans="2:10" x14ac:dyDescent="0.35">
      <c r="B98" s="25">
        <v>2042</v>
      </c>
      <c r="C98" s="27"/>
      <c r="D98" s="23">
        <v>119656581.29000001</v>
      </c>
      <c r="E98" s="28"/>
      <c r="F98" s="29">
        <v>7.8860163311116643E-2</v>
      </c>
      <c r="G98" s="30"/>
      <c r="H98" s="23">
        <v>76306001.730000004</v>
      </c>
      <c r="I98" s="28"/>
      <c r="J98" s="29">
        <v>7.5487461570460324E-2</v>
      </c>
    </row>
    <row r="99" spans="2:10" ht="4.5" customHeight="1" x14ac:dyDescent="0.35">
      <c r="B99" s="31"/>
      <c r="C99" s="32"/>
      <c r="D99" s="28"/>
      <c r="E99" s="33"/>
      <c r="F99" s="30"/>
      <c r="G99" s="34"/>
      <c r="H99" s="28"/>
      <c r="I99" s="33"/>
      <c r="J99" s="30"/>
    </row>
    <row r="100" spans="2:10" x14ac:dyDescent="0.35">
      <c r="B100" s="25">
        <v>2043</v>
      </c>
      <c r="C100" s="27"/>
      <c r="D100" s="23">
        <v>162211940.97</v>
      </c>
      <c r="E100" s="28"/>
      <c r="F100" s="29">
        <v>0.10690644858810182</v>
      </c>
      <c r="G100" s="30"/>
      <c r="H100" s="23">
        <v>77412087.980000004</v>
      </c>
      <c r="I100" s="28"/>
      <c r="J100" s="29">
        <v>7.6581682750937435E-2</v>
      </c>
    </row>
    <row r="101" spans="2:10" ht="4.5" customHeight="1" x14ac:dyDescent="0.35">
      <c r="B101" s="31"/>
      <c r="C101" s="32"/>
      <c r="D101" s="28"/>
      <c r="E101" s="33"/>
      <c r="F101" s="30"/>
      <c r="G101" s="34"/>
      <c r="H101" s="28"/>
      <c r="I101" s="33"/>
      <c r="J101" s="30"/>
    </row>
    <row r="102" spans="2:10" x14ac:dyDescent="0.35">
      <c r="B102" s="25">
        <v>2044</v>
      </c>
      <c r="C102" s="27"/>
      <c r="D102" s="23">
        <v>46738044.439999998</v>
      </c>
      <c r="E102" s="28"/>
      <c r="F102" s="29">
        <v>3.0802900915644457E-2</v>
      </c>
      <c r="G102" s="30"/>
      <c r="H102" s="23">
        <v>43727378.929999992</v>
      </c>
      <c r="I102" s="28"/>
      <c r="J102" s="29">
        <v>4.3258312081860546E-2</v>
      </c>
    </row>
    <row r="103" spans="2:10" ht="4.5" customHeight="1" x14ac:dyDescent="0.35">
      <c r="B103" s="31"/>
      <c r="C103" s="32"/>
      <c r="D103" s="28"/>
      <c r="E103" s="33"/>
      <c r="F103" s="30"/>
      <c r="G103" s="34"/>
      <c r="H103" s="28"/>
      <c r="I103" s="33"/>
      <c r="J103" s="30"/>
    </row>
    <row r="104" spans="2:10" x14ac:dyDescent="0.35">
      <c r="B104" s="25">
        <v>2045</v>
      </c>
      <c r="C104" s="27"/>
      <c r="D104" s="23">
        <v>147008390.82999998</v>
      </c>
      <c r="E104" s="28"/>
      <c r="F104" s="29">
        <v>9.6886486175475614E-2</v>
      </c>
      <c r="G104" s="30"/>
      <c r="H104" s="23">
        <v>60746858.759999998</v>
      </c>
      <c r="I104" s="28"/>
      <c r="J104" s="29">
        <v>6.0095222685069921E-2</v>
      </c>
    </row>
    <row r="105" spans="2:10" ht="4.5" customHeight="1" x14ac:dyDescent="0.35">
      <c r="B105" s="31"/>
      <c r="C105" s="32"/>
      <c r="D105" s="28"/>
      <c r="E105" s="33"/>
      <c r="F105" s="30"/>
      <c r="G105" s="34"/>
      <c r="H105" s="28"/>
      <c r="I105" s="33"/>
      <c r="J105" s="30"/>
    </row>
    <row r="106" spans="2:10" x14ac:dyDescent="0.35">
      <c r="B106" s="25">
        <v>2046</v>
      </c>
      <c r="C106" s="27"/>
      <c r="D106" s="23">
        <v>2361310</v>
      </c>
      <c r="E106" s="28"/>
      <c r="F106" s="29">
        <v>1.5562310925202334E-3</v>
      </c>
      <c r="G106" s="30"/>
      <c r="H106" s="23">
        <v>2189927.98</v>
      </c>
      <c r="I106" s="28"/>
      <c r="J106" s="29">
        <v>2.1664364595757966E-3</v>
      </c>
    </row>
    <row r="107" spans="2:10" ht="4.5" customHeight="1" x14ac:dyDescent="0.35">
      <c r="B107" s="31"/>
      <c r="C107" s="32"/>
      <c r="D107" s="28"/>
      <c r="E107" s="33"/>
      <c r="F107" s="30"/>
      <c r="G107" s="34"/>
      <c r="H107" s="28"/>
      <c r="I107" s="33"/>
      <c r="J107" s="30"/>
    </row>
    <row r="108" spans="2:10" x14ac:dyDescent="0.35">
      <c r="D108" s="28"/>
      <c r="E108" s="33"/>
      <c r="F108" s="30"/>
      <c r="G108" s="34"/>
      <c r="H108" s="28"/>
      <c r="I108" s="33"/>
      <c r="J108" s="30"/>
    </row>
    <row r="109" spans="2:10" ht="36" x14ac:dyDescent="0.35">
      <c r="B109" s="18" t="s">
        <v>40</v>
      </c>
      <c r="C109" s="18"/>
      <c r="D109" s="18" t="s">
        <v>39</v>
      </c>
      <c r="E109" s="18"/>
      <c r="F109" s="18" t="s">
        <v>23</v>
      </c>
      <c r="G109" s="18"/>
      <c r="H109" s="18" t="s">
        <v>158</v>
      </c>
      <c r="I109" s="18"/>
      <c r="J109" s="18" t="s">
        <v>23</v>
      </c>
    </row>
    <row r="110" spans="2:10" x14ac:dyDescent="0.35">
      <c r="B110" s="25" t="s">
        <v>219</v>
      </c>
      <c r="C110" s="27"/>
      <c r="D110" s="23">
        <v>49983709.329999998</v>
      </c>
      <c r="E110" s="28"/>
      <c r="F110" s="29">
        <v>3.2941969745115929E-2</v>
      </c>
      <c r="G110" s="30"/>
      <c r="H110" s="23">
        <v>7000280</v>
      </c>
      <c r="I110" s="28"/>
      <c r="J110" s="29">
        <v>6.9251874754526219E-3</v>
      </c>
    </row>
    <row r="111" spans="2:10" ht="4.5" customHeight="1" x14ac:dyDescent="0.35">
      <c r="B111" s="31"/>
      <c r="C111" s="32"/>
      <c r="D111" s="28"/>
      <c r="E111" s="33"/>
      <c r="F111" s="30"/>
      <c r="G111" s="34"/>
      <c r="H111" s="28"/>
      <c r="I111" s="33"/>
      <c r="J111" s="30"/>
    </row>
    <row r="112" spans="2:10" x14ac:dyDescent="0.35">
      <c r="B112" s="25" t="s">
        <v>35</v>
      </c>
      <c r="C112" s="27"/>
      <c r="D112" s="23">
        <v>31964000</v>
      </c>
      <c r="E112" s="28"/>
      <c r="F112" s="29">
        <v>2.1066006005698849E-2</v>
      </c>
      <c r="G112" s="30"/>
      <c r="H112" s="23">
        <v>22782941.82</v>
      </c>
      <c r="I112" s="28"/>
      <c r="J112" s="29">
        <v>2.2538547507503951E-2</v>
      </c>
    </row>
    <row r="113" spans="2:10" ht="4.5" customHeight="1" x14ac:dyDescent="0.35">
      <c r="B113" s="31"/>
      <c r="C113" s="32"/>
      <c r="D113" s="28"/>
      <c r="E113" s="33"/>
      <c r="F113" s="30"/>
      <c r="G113" s="34"/>
      <c r="H113" s="28"/>
      <c r="I113" s="33"/>
      <c r="J113" s="30"/>
    </row>
    <row r="114" spans="2:10" x14ac:dyDescent="0.35">
      <c r="B114" s="25" t="s">
        <v>123</v>
      </c>
      <c r="C114" s="27"/>
      <c r="D114" s="23">
        <v>57046364</v>
      </c>
      <c r="E114" s="28"/>
      <c r="F114" s="29">
        <v>3.759664142870988E-2</v>
      </c>
      <c r="G114" s="30"/>
      <c r="H114" s="23">
        <v>51350495.660000004</v>
      </c>
      <c r="I114" s="28"/>
      <c r="J114" s="29">
        <v>5.0799655071356607E-2</v>
      </c>
    </row>
    <row r="115" spans="2:10" ht="4.5" customHeight="1" x14ac:dyDescent="0.35">
      <c r="B115" s="31"/>
      <c r="C115" s="32"/>
      <c r="D115" s="28"/>
      <c r="E115" s="33"/>
      <c r="F115" s="30"/>
      <c r="G115" s="34"/>
      <c r="H115" s="28"/>
      <c r="I115" s="33"/>
      <c r="J115" s="30"/>
    </row>
    <row r="116" spans="2:10" x14ac:dyDescent="0.35">
      <c r="B116" s="25" t="s">
        <v>36</v>
      </c>
      <c r="C116" s="27"/>
      <c r="D116" s="23">
        <v>6961000</v>
      </c>
      <c r="E116" s="28"/>
      <c r="F116" s="29">
        <v>4.5876757541505973E-3</v>
      </c>
      <c r="G116" s="30"/>
      <c r="H116" s="23">
        <v>6075718.5599999996</v>
      </c>
      <c r="I116" s="28"/>
      <c r="J116" s="29">
        <v>6.0105438748288692E-3</v>
      </c>
    </row>
    <row r="117" spans="2:10" ht="4.5" customHeight="1" x14ac:dyDescent="0.35">
      <c r="B117" s="31"/>
      <c r="C117" s="32"/>
      <c r="D117" s="28"/>
      <c r="E117" s="33"/>
      <c r="F117" s="30"/>
      <c r="G117" s="34"/>
      <c r="H117" s="28"/>
      <c r="I117" s="33"/>
      <c r="J117" s="30"/>
    </row>
    <row r="118" spans="2:10" x14ac:dyDescent="0.35">
      <c r="B118" s="25" t="s">
        <v>32</v>
      </c>
      <c r="C118" s="27"/>
      <c r="D118" s="23">
        <v>39412398.18</v>
      </c>
      <c r="E118" s="28"/>
      <c r="F118" s="29">
        <v>2.5974903540197547E-2</v>
      </c>
      <c r="G118" s="30"/>
      <c r="H118" s="23">
        <v>35728466.020000003</v>
      </c>
      <c r="I118" s="28"/>
      <c r="J118" s="29">
        <v>3.5345204105955562E-2</v>
      </c>
    </row>
    <row r="119" spans="2:10" ht="4.5" customHeight="1" x14ac:dyDescent="0.35">
      <c r="B119" s="31"/>
      <c r="C119" s="32"/>
      <c r="D119" s="28"/>
      <c r="E119" s="33"/>
      <c r="F119" s="30"/>
      <c r="G119" s="34"/>
      <c r="H119" s="28"/>
      <c r="I119" s="33"/>
      <c r="J119" s="30"/>
    </row>
    <row r="120" spans="2:10" x14ac:dyDescent="0.35">
      <c r="B120" s="25" t="s">
        <v>28</v>
      </c>
      <c r="C120" s="27"/>
      <c r="D120" s="23">
        <v>133591316.31</v>
      </c>
      <c r="E120" s="28"/>
      <c r="F120" s="29">
        <v>8.8043907886862546E-2</v>
      </c>
      <c r="G120" s="30"/>
      <c r="H120" s="23">
        <v>111820713.47999999</v>
      </c>
      <c r="I120" s="28"/>
      <c r="J120" s="29">
        <v>0.11062120436437858</v>
      </c>
    </row>
    <row r="121" spans="2:10" ht="4.5" customHeight="1" x14ac:dyDescent="0.35">
      <c r="D121" s="28"/>
      <c r="E121" s="33"/>
      <c r="F121" s="30"/>
      <c r="G121" s="34"/>
      <c r="H121" s="28"/>
      <c r="I121" s="33"/>
      <c r="J121" s="30"/>
    </row>
    <row r="122" spans="2:10" x14ac:dyDescent="0.35">
      <c r="B122" s="25" t="s">
        <v>31</v>
      </c>
      <c r="C122" s="27"/>
      <c r="D122" s="23">
        <v>277771816.09000003</v>
      </c>
      <c r="E122" s="28"/>
      <c r="F122" s="29">
        <v>0.18306666080483722</v>
      </c>
      <c r="G122" s="30"/>
      <c r="H122" s="23">
        <v>233692089.33999988</v>
      </c>
      <c r="I122" s="28"/>
      <c r="J122" s="29">
        <v>0.2311852569053984</v>
      </c>
    </row>
    <row r="123" spans="2:10" ht="4.5" customHeight="1" x14ac:dyDescent="0.35">
      <c r="B123" s="31"/>
      <c r="C123" s="32"/>
      <c r="D123" s="28"/>
      <c r="E123" s="33"/>
      <c r="F123" s="30"/>
      <c r="G123" s="34"/>
      <c r="H123" s="28"/>
      <c r="I123" s="33"/>
      <c r="J123" s="30"/>
    </row>
    <row r="124" spans="2:10" x14ac:dyDescent="0.35">
      <c r="B124" s="25" t="s">
        <v>29</v>
      </c>
      <c r="C124" s="27"/>
      <c r="D124" s="23">
        <v>263245720.16999999</v>
      </c>
      <c r="E124" s="28"/>
      <c r="F124" s="29">
        <v>0.17349317738942993</v>
      </c>
      <c r="G124" s="30"/>
      <c r="H124" s="23">
        <v>152593671.90000001</v>
      </c>
      <c r="I124" s="28"/>
      <c r="J124" s="29">
        <v>0.15095678822492911</v>
      </c>
    </row>
    <row r="125" spans="2:10" ht="4.5" customHeight="1" x14ac:dyDescent="0.35">
      <c r="B125" s="31"/>
      <c r="C125" s="32"/>
      <c r="D125" s="28"/>
      <c r="E125" s="33"/>
      <c r="F125" s="30"/>
      <c r="G125" s="34"/>
      <c r="H125" s="28"/>
      <c r="I125" s="33"/>
      <c r="J125" s="30"/>
    </row>
    <row r="126" spans="2:10" x14ac:dyDescent="0.35">
      <c r="B126" s="40" t="s">
        <v>30</v>
      </c>
      <c r="C126" s="27"/>
      <c r="D126" s="23">
        <v>108112382.48999998</v>
      </c>
      <c r="E126" s="28"/>
      <c r="F126" s="29">
        <v>7.1251911488698236E-2</v>
      </c>
      <c r="G126" s="30"/>
      <c r="H126" s="23">
        <v>90851642.579999983</v>
      </c>
      <c r="I126" s="28"/>
      <c r="J126" s="29">
        <v>8.9877070248520624E-2</v>
      </c>
    </row>
    <row r="127" spans="2:10" ht="4.5" customHeight="1" x14ac:dyDescent="0.35">
      <c r="B127" s="31"/>
      <c r="C127" s="32"/>
      <c r="D127" s="28"/>
      <c r="E127" s="33"/>
      <c r="F127" s="30"/>
      <c r="G127" s="34"/>
      <c r="H127" s="28"/>
      <c r="I127" s="33"/>
      <c r="J127" s="30"/>
    </row>
    <row r="128" spans="2:10" x14ac:dyDescent="0.35">
      <c r="B128" s="40" t="s">
        <v>33</v>
      </c>
      <c r="C128" s="27"/>
      <c r="D128" s="23">
        <v>300509613.25999999</v>
      </c>
      <c r="E128" s="28"/>
      <c r="F128" s="29">
        <v>0.19805209979055807</v>
      </c>
      <c r="G128" s="30"/>
      <c r="H128" s="23">
        <v>183078003.82999998</v>
      </c>
      <c r="I128" s="28"/>
      <c r="J128" s="29">
        <v>0.1811141124575564</v>
      </c>
    </row>
    <row r="129" spans="1:10" ht="4.5" customHeight="1" x14ac:dyDescent="0.35">
      <c r="B129" s="31"/>
      <c r="C129" s="32"/>
      <c r="D129" s="28"/>
      <c r="E129" s="33"/>
      <c r="F129" s="30"/>
      <c r="G129" s="34"/>
      <c r="H129" s="28"/>
      <c r="I129" s="33"/>
      <c r="J129" s="30"/>
    </row>
    <row r="130" spans="1:10" x14ac:dyDescent="0.35">
      <c r="B130" s="25" t="s">
        <v>34</v>
      </c>
      <c r="C130" s="27"/>
      <c r="D130" s="23">
        <v>235696753.76999998</v>
      </c>
      <c r="E130" s="28"/>
      <c r="F130" s="29">
        <v>0.15533691748349837</v>
      </c>
      <c r="G130" s="30"/>
      <c r="H130" s="23">
        <v>105672556.11999999</v>
      </c>
      <c r="I130" s="28"/>
      <c r="J130" s="29">
        <v>0.10453899874594848</v>
      </c>
    </row>
    <row r="131" spans="1:10" ht="4.5" customHeight="1" x14ac:dyDescent="0.35">
      <c r="B131" s="31"/>
      <c r="C131" s="32"/>
      <c r="D131" s="28"/>
      <c r="E131" s="33"/>
      <c r="F131" s="30"/>
      <c r="G131" s="34"/>
      <c r="H131" s="28"/>
      <c r="I131" s="33"/>
      <c r="J131" s="30"/>
    </row>
    <row r="132" spans="1:10" x14ac:dyDescent="0.35">
      <c r="B132" s="25" t="s">
        <v>122</v>
      </c>
      <c r="C132" s="27"/>
      <c r="D132" s="23">
        <v>13030991.5</v>
      </c>
      <c r="E132" s="28"/>
      <c r="F132" s="29">
        <v>8.5881286822428564E-3</v>
      </c>
      <c r="G132" s="30"/>
      <c r="H132" s="23">
        <v>10196812.99</v>
      </c>
      <c r="I132" s="28"/>
      <c r="J132" s="29">
        <v>1.0087431018170787E-2</v>
      </c>
    </row>
    <row r="133" spans="1:10" ht="4.5" customHeight="1" x14ac:dyDescent="0.35">
      <c r="D133" s="28"/>
      <c r="E133" s="33"/>
      <c r="F133" s="30"/>
      <c r="G133" s="34"/>
      <c r="H133" s="28"/>
      <c r="I133" s="33"/>
      <c r="J133" s="30"/>
    </row>
    <row r="135" spans="1:10" x14ac:dyDescent="0.35">
      <c r="B135" s="18" t="s">
        <v>47</v>
      </c>
      <c r="C135" s="18"/>
      <c r="D135" s="18" t="s">
        <v>158</v>
      </c>
      <c r="E135" s="18"/>
      <c r="F135" s="18" t="s">
        <v>23</v>
      </c>
    </row>
    <row r="136" spans="1:10" x14ac:dyDescent="0.35">
      <c r="B136" s="25" t="s">
        <v>54</v>
      </c>
      <c r="C136" s="27"/>
      <c r="D136" s="23">
        <v>308627487.82999986</v>
      </c>
      <c r="E136" s="28"/>
      <c r="F136" s="29">
        <v>0.30531681779881975</v>
      </c>
    </row>
    <row r="137" spans="1:10" ht="4.5" customHeight="1" x14ac:dyDescent="0.35">
      <c r="A137" s="17"/>
      <c r="B137" s="31"/>
      <c r="C137" s="32"/>
      <c r="D137" s="28"/>
      <c r="E137" s="33"/>
      <c r="F137" s="30"/>
    </row>
    <row r="138" spans="1:10" x14ac:dyDescent="0.35">
      <c r="B138" s="25" t="s">
        <v>51</v>
      </c>
      <c r="C138" s="27"/>
      <c r="D138" s="23">
        <v>164241721.97999999</v>
      </c>
      <c r="E138" s="28"/>
      <c r="F138" s="29">
        <v>0.16247988880482889</v>
      </c>
    </row>
    <row r="139" spans="1:10" ht="4.5" customHeight="1" x14ac:dyDescent="0.35">
      <c r="A139" s="17"/>
      <c r="B139" s="31"/>
      <c r="C139" s="32"/>
      <c r="D139" s="28"/>
      <c r="E139" s="33"/>
      <c r="F139" s="30"/>
    </row>
    <row r="140" spans="1:10" x14ac:dyDescent="0.35">
      <c r="B140" s="25" t="s">
        <v>50</v>
      </c>
      <c r="C140" s="27"/>
      <c r="D140" s="23">
        <v>121519297.28999999</v>
      </c>
      <c r="E140" s="28"/>
      <c r="F140" s="29">
        <v>0.12021575074404335</v>
      </c>
    </row>
    <row r="141" spans="1:10" ht="4.5" customHeight="1" x14ac:dyDescent="0.35">
      <c r="A141" s="17"/>
      <c r="B141" s="31"/>
      <c r="C141" s="32"/>
      <c r="D141" s="28"/>
      <c r="E141" s="33"/>
      <c r="F141" s="30"/>
    </row>
    <row r="142" spans="1:10" x14ac:dyDescent="0.35">
      <c r="B142" s="25" t="s">
        <v>53</v>
      </c>
      <c r="C142" s="27"/>
      <c r="D142" s="23">
        <v>51419007.689999998</v>
      </c>
      <c r="E142" s="28"/>
      <c r="F142" s="29">
        <v>5.0867432167711876E-2</v>
      </c>
    </row>
    <row r="143" spans="1:10" ht="4.5" customHeight="1" x14ac:dyDescent="0.35">
      <c r="A143" s="17"/>
      <c r="B143" s="31"/>
      <c r="C143" s="32"/>
      <c r="D143" s="28"/>
      <c r="E143" s="33"/>
      <c r="F143" s="30"/>
    </row>
    <row r="144" spans="1:10" x14ac:dyDescent="0.35">
      <c r="B144" s="25" t="s">
        <v>55</v>
      </c>
      <c r="C144" s="27"/>
      <c r="D144" s="23">
        <v>93231093.860000014</v>
      </c>
      <c r="E144" s="28"/>
      <c r="F144" s="29">
        <v>9.2230996977552326E-2</v>
      </c>
    </row>
    <row r="145" spans="1:6" ht="4.5" customHeight="1" x14ac:dyDescent="0.35">
      <c r="A145" s="17"/>
      <c r="B145" s="31"/>
      <c r="C145" s="32"/>
      <c r="D145" s="28"/>
      <c r="E145" s="33"/>
      <c r="F145" s="30"/>
    </row>
    <row r="146" spans="1:6" x14ac:dyDescent="0.35">
      <c r="B146" s="25" t="s">
        <v>52</v>
      </c>
      <c r="C146" s="27"/>
      <c r="D146" s="23">
        <v>32233126.09</v>
      </c>
      <c r="E146" s="28"/>
      <c r="F146" s="29">
        <v>3.1887358947521122E-2</v>
      </c>
    </row>
    <row r="147" spans="1:6" ht="4.5" customHeight="1" x14ac:dyDescent="0.35">
      <c r="A147" s="17"/>
      <c r="B147" s="31"/>
      <c r="C147" s="32"/>
      <c r="D147" s="28"/>
      <c r="E147" s="33"/>
      <c r="F147" s="30"/>
    </row>
    <row r="148" spans="1:6" x14ac:dyDescent="0.35">
      <c r="B148" s="25" t="s">
        <v>56</v>
      </c>
      <c r="C148" s="27"/>
      <c r="D148" s="23">
        <v>59437320.43</v>
      </c>
      <c r="E148" s="28"/>
      <c r="F148" s="29">
        <v>5.8799731870196659E-2</v>
      </c>
    </row>
    <row r="149" spans="1:6" ht="4.5" customHeight="1" x14ac:dyDescent="0.35">
      <c r="A149" s="17"/>
      <c r="B149" s="31"/>
      <c r="C149" s="32"/>
      <c r="D149" s="28"/>
      <c r="E149" s="33"/>
      <c r="F149" s="30"/>
    </row>
    <row r="150" spans="1:6" x14ac:dyDescent="0.35">
      <c r="B150" s="25" t="s">
        <v>48</v>
      </c>
      <c r="C150" s="27"/>
      <c r="D150" s="23">
        <v>44549308.810000002</v>
      </c>
      <c r="E150" s="28"/>
      <c r="F150" s="29">
        <v>4.4071425058866673E-2</v>
      </c>
    </row>
    <row r="151" spans="1:6" ht="4.5" customHeight="1" x14ac:dyDescent="0.35">
      <c r="A151" s="17"/>
      <c r="B151" s="31"/>
      <c r="C151" s="32"/>
      <c r="D151" s="28"/>
      <c r="E151" s="33"/>
      <c r="F151" s="30"/>
    </row>
    <row r="152" spans="1:6" x14ac:dyDescent="0.35">
      <c r="B152" s="25" t="s">
        <v>49</v>
      </c>
      <c r="C152" s="27"/>
      <c r="D152" s="23">
        <v>25745776.469999999</v>
      </c>
      <c r="E152" s="28"/>
      <c r="F152" s="29">
        <v>2.5469599609708016E-2</v>
      </c>
    </row>
    <row r="153" spans="1:6" ht="4.5" customHeight="1" x14ac:dyDescent="0.35">
      <c r="A153" s="17"/>
      <c r="B153" s="31"/>
      <c r="C153" s="32"/>
      <c r="D153" s="28"/>
      <c r="E153" s="33"/>
      <c r="F153" s="30"/>
    </row>
    <row r="154" spans="1:6" x14ac:dyDescent="0.35">
      <c r="B154" s="25" t="s">
        <v>58</v>
      </c>
      <c r="C154" s="27"/>
      <c r="D154" s="23">
        <v>68416113.569999993</v>
      </c>
      <c r="E154" s="28"/>
      <c r="F154" s="29">
        <v>6.7682208827948051E-2</v>
      </c>
    </row>
    <row r="155" spans="1:6" ht="4.5" customHeight="1" x14ac:dyDescent="0.35">
      <c r="A155" s="17"/>
      <c r="B155" s="31"/>
      <c r="C155" s="32"/>
      <c r="D155" s="28"/>
      <c r="E155" s="33"/>
      <c r="F155" s="30"/>
    </row>
    <row r="156" spans="1:6" x14ac:dyDescent="0.35">
      <c r="B156" s="25" t="s">
        <v>57</v>
      </c>
      <c r="C156" s="27"/>
      <c r="D156" s="23">
        <v>0</v>
      </c>
      <c r="E156" s="28"/>
      <c r="F156" s="29">
        <v>0</v>
      </c>
    </row>
    <row r="157" spans="1:6" ht="4.5" customHeight="1" x14ac:dyDescent="0.35">
      <c r="A157" s="17"/>
      <c r="B157" s="31"/>
      <c r="C157" s="32"/>
      <c r="D157" s="28"/>
      <c r="E157" s="33"/>
      <c r="F157" s="30"/>
    </row>
    <row r="158" spans="1:6" x14ac:dyDescent="0.35">
      <c r="B158" s="25" t="s">
        <v>59</v>
      </c>
      <c r="C158" s="27"/>
      <c r="D158" s="23">
        <v>41423138.280000001</v>
      </c>
      <c r="E158" s="28"/>
      <c r="F158" s="29">
        <v>4.0978789192803441E-2</v>
      </c>
    </row>
    <row r="159" spans="1:6" ht="4.5" customHeight="1" x14ac:dyDescent="0.35">
      <c r="A159" s="17"/>
    </row>
    <row r="160" spans="1:6" ht="4.5" customHeight="1" x14ac:dyDescent="0.35"/>
    <row r="162" spans="1:10" ht="36" x14ac:dyDescent="0.35">
      <c r="B162" s="38" t="s">
        <v>44</v>
      </c>
      <c r="C162" s="18"/>
      <c r="D162" s="18" t="s">
        <v>39</v>
      </c>
      <c r="E162" s="18"/>
      <c r="F162" s="18" t="s">
        <v>23</v>
      </c>
      <c r="G162" s="18"/>
      <c r="H162" s="18" t="s">
        <v>158</v>
      </c>
      <c r="I162" s="18"/>
      <c r="J162" s="18" t="s">
        <v>23</v>
      </c>
    </row>
    <row r="163" spans="1:10" x14ac:dyDescent="0.35">
      <c r="B163" s="25" t="s">
        <v>220</v>
      </c>
      <c r="C163" s="27"/>
      <c r="D163" s="23">
        <v>1008304564.72</v>
      </c>
      <c r="E163" s="28"/>
      <c r="F163" s="29">
        <v>0.66452728119024784</v>
      </c>
      <c r="G163" s="30"/>
      <c r="H163" s="23">
        <v>589345523.37000024</v>
      </c>
      <c r="I163" s="28"/>
      <c r="J163" s="29">
        <v>0.5830235700794818</v>
      </c>
    </row>
    <row r="164" spans="1:10" ht="4.5" customHeight="1" x14ac:dyDescent="0.35">
      <c r="B164" s="31"/>
      <c r="C164" s="32"/>
      <c r="D164" s="28"/>
      <c r="E164" s="33"/>
      <c r="F164" s="30"/>
      <c r="G164" s="34"/>
      <c r="H164" s="28"/>
      <c r="I164" s="33"/>
      <c r="J164" s="30"/>
    </row>
    <row r="165" spans="1:10" x14ac:dyDescent="0.35">
      <c r="B165" s="25" t="s">
        <v>221</v>
      </c>
      <c r="C165" s="27"/>
      <c r="D165" s="23">
        <v>202189620.70000002</v>
      </c>
      <c r="E165" s="28"/>
      <c r="F165" s="29">
        <v>0.13325390326480327</v>
      </c>
      <c r="G165" s="30"/>
      <c r="H165" s="23">
        <v>153526927.01999998</v>
      </c>
      <c r="I165" s="28"/>
      <c r="J165" s="29">
        <v>0.15188003224780039</v>
      </c>
    </row>
    <row r="166" spans="1:10" ht="4.5" customHeight="1" x14ac:dyDescent="0.35">
      <c r="B166" s="31"/>
      <c r="C166" s="32"/>
      <c r="D166" s="28"/>
      <c r="E166" s="33"/>
      <c r="F166" s="30"/>
      <c r="G166" s="34"/>
      <c r="H166" s="28"/>
      <c r="I166" s="33"/>
      <c r="J166" s="30"/>
    </row>
    <row r="167" spans="1:10" x14ac:dyDescent="0.35">
      <c r="B167" s="25" t="s">
        <v>20</v>
      </c>
      <c r="C167" s="27"/>
      <c r="D167" s="23">
        <v>101496833.22</v>
      </c>
      <c r="E167" s="28"/>
      <c r="F167" s="29">
        <v>6.6891906462643411E-2</v>
      </c>
      <c r="G167" s="30"/>
      <c r="H167" s="23">
        <v>91589860.720000014</v>
      </c>
      <c r="I167" s="28"/>
      <c r="J167" s="29">
        <v>9.0607369467591861E-2</v>
      </c>
    </row>
    <row r="168" spans="1:10" ht="4.5" customHeight="1" x14ac:dyDescent="0.35">
      <c r="B168" s="31"/>
      <c r="C168" s="32"/>
      <c r="D168" s="28"/>
      <c r="E168" s="33"/>
      <c r="F168" s="30"/>
      <c r="G168" s="34"/>
      <c r="H168" s="28"/>
      <c r="I168" s="33"/>
      <c r="J168" s="30"/>
    </row>
    <row r="169" spans="1:10" x14ac:dyDescent="0.35">
      <c r="B169" s="25" t="s">
        <v>222</v>
      </c>
      <c r="C169" s="27"/>
      <c r="D169" s="23">
        <v>197645046.46000001</v>
      </c>
      <c r="E169" s="28"/>
      <c r="F169" s="29">
        <v>0.13025878287207443</v>
      </c>
      <c r="G169" s="30"/>
      <c r="H169" s="23">
        <v>169105344.67000002</v>
      </c>
      <c r="I169" s="28"/>
      <c r="J169" s="29">
        <v>0.16729133905226398</v>
      </c>
    </row>
    <row r="170" spans="1:10" ht="4.5" customHeight="1" x14ac:dyDescent="0.35">
      <c r="B170" s="31"/>
      <c r="C170" s="32"/>
      <c r="D170" s="28"/>
      <c r="E170" s="33"/>
      <c r="F170" s="30"/>
      <c r="G170" s="34"/>
      <c r="H170" s="28"/>
      <c r="I170" s="33"/>
      <c r="J170" s="30"/>
    </row>
    <row r="171" spans="1:10" x14ac:dyDescent="0.35">
      <c r="B171" s="25" t="s">
        <v>223</v>
      </c>
      <c r="C171" s="27"/>
      <c r="D171" s="23">
        <v>7690000</v>
      </c>
      <c r="E171" s="28"/>
      <c r="F171" s="29">
        <v>5.0681262102310132E-3</v>
      </c>
      <c r="G171" s="30"/>
      <c r="H171" s="23">
        <v>7275736.5199999996</v>
      </c>
      <c r="I171" s="28"/>
      <c r="J171" s="29">
        <v>7.19768915286206E-3</v>
      </c>
    </row>
    <row r="172" spans="1:10" ht="4.5" customHeight="1" x14ac:dyDescent="0.35">
      <c r="A172" s="17"/>
      <c r="B172" s="31"/>
      <c r="C172" s="32"/>
      <c r="D172" s="28"/>
      <c r="E172" s="33"/>
      <c r="F172" s="30"/>
      <c r="G172" s="34"/>
      <c r="H172" s="28"/>
      <c r="I172" s="33"/>
      <c r="J172" s="30"/>
    </row>
    <row r="173" spans="1:10" x14ac:dyDescent="0.35">
      <c r="A173" s="17"/>
    </row>
    <row r="174" spans="1:10" ht="36" x14ac:dyDescent="0.35">
      <c r="B174" s="18" t="s">
        <v>45</v>
      </c>
      <c r="D174" s="18" t="s">
        <v>39</v>
      </c>
      <c r="E174" s="18"/>
      <c r="F174" s="18" t="s">
        <v>23</v>
      </c>
      <c r="G174" s="18"/>
      <c r="H174" s="18" t="s">
        <v>158</v>
      </c>
      <c r="I174" s="18"/>
      <c r="J174" s="18" t="s">
        <v>23</v>
      </c>
    </row>
    <row r="175" spans="1:10" x14ac:dyDescent="0.35">
      <c r="B175" s="25" t="s">
        <v>13</v>
      </c>
      <c r="C175" s="27"/>
      <c r="D175" s="23">
        <v>25378906.02</v>
      </c>
      <c r="E175" s="28"/>
      <c r="F175" s="29">
        <v>1.6726072664102951E-2</v>
      </c>
      <c r="G175" s="30"/>
      <c r="H175" s="23">
        <v>16076974.329999998</v>
      </c>
      <c r="I175" s="28"/>
      <c r="J175" s="29">
        <v>1.59045154298527E-2</v>
      </c>
    </row>
    <row r="176" spans="1:10" ht="4.5" customHeight="1" x14ac:dyDescent="0.35">
      <c r="B176" s="31"/>
      <c r="C176" s="32"/>
      <c r="D176" s="28"/>
      <c r="E176" s="33"/>
      <c r="F176" s="30"/>
      <c r="G176" s="34"/>
      <c r="H176" s="28"/>
      <c r="I176" s="33"/>
      <c r="J176" s="30"/>
    </row>
    <row r="177" spans="2:10" x14ac:dyDescent="0.35">
      <c r="B177" s="25" t="s">
        <v>10</v>
      </c>
      <c r="C177" s="27"/>
      <c r="D177" s="23">
        <v>28861000</v>
      </c>
      <c r="E177" s="28"/>
      <c r="F177" s="29">
        <v>1.9020961060270136E-2</v>
      </c>
      <c r="G177" s="30"/>
      <c r="H177" s="23">
        <v>26243678.129999999</v>
      </c>
      <c r="I177" s="28"/>
      <c r="J177" s="29">
        <v>2.5962160241545455E-2</v>
      </c>
    </row>
    <row r="178" spans="2:10" ht="4.5" customHeight="1" x14ac:dyDescent="0.35">
      <c r="D178" s="28"/>
      <c r="E178" s="33"/>
      <c r="F178" s="30"/>
      <c r="G178" s="34"/>
      <c r="H178" s="28"/>
      <c r="I178" s="33"/>
      <c r="J178" s="30"/>
    </row>
    <row r="179" spans="2:10" x14ac:dyDescent="0.35">
      <c r="B179" s="25" t="s">
        <v>4</v>
      </c>
      <c r="C179" s="27"/>
      <c r="D179" s="23">
        <v>6086000</v>
      </c>
      <c r="E179" s="28"/>
      <c r="F179" s="29">
        <v>4.0110033960293837E-3</v>
      </c>
      <c r="G179" s="30"/>
      <c r="H179" s="23">
        <v>5231419.5199999996</v>
      </c>
      <c r="I179" s="28"/>
      <c r="J179" s="29">
        <v>5.1753016934668831E-3</v>
      </c>
    </row>
    <row r="180" spans="2:10" ht="4.5" customHeight="1" x14ac:dyDescent="0.35">
      <c r="B180" s="31"/>
      <c r="C180" s="32"/>
      <c r="D180" s="28"/>
      <c r="E180" s="33"/>
      <c r="F180" s="30"/>
      <c r="G180" s="34"/>
      <c r="H180" s="28"/>
      <c r="I180" s="33"/>
      <c r="J180" s="30"/>
    </row>
    <row r="181" spans="2:10" x14ac:dyDescent="0.35">
      <c r="B181" s="25" t="s">
        <v>16</v>
      </c>
      <c r="C181" s="27"/>
      <c r="D181" s="23">
        <v>4343000</v>
      </c>
      <c r="E181" s="28"/>
      <c r="F181" s="29">
        <v>2.8622720586519244E-3</v>
      </c>
      <c r="G181" s="30"/>
      <c r="H181" s="23">
        <v>3539811.13</v>
      </c>
      <c r="I181" s="28"/>
      <c r="J181" s="29">
        <v>3.5018393125623238E-3</v>
      </c>
    </row>
    <row r="182" spans="2:10" ht="4.5" customHeight="1" x14ac:dyDescent="0.35">
      <c r="D182" s="28"/>
      <c r="E182" s="33"/>
      <c r="F182" s="30"/>
      <c r="G182" s="34"/>
      <c r="H182" s="28"/>
      <c r="I182" s="33"/>
      <c r="J182" s="30"/>
    </row>
    <row r="183" spans="2:10" x14ac:dyDescent="0.35">
      <c r="B183" s="25" t="s">
        <v>162</v>
      </c>
      <c r="C183" s="27"/>
      <c r="D183" s="23">
        <v>9087947.0299999993</v>
      </c>
      <c r="E183" s="28"/>
      <c r="F183" s="29">
        <v>5.9894489648808979E-3</v>
      </c>
      <c r="G183" s="30"/>
      <c r="H183" s="23">
        <v>8393996.3200000003</v>
      </c>
      <c r="I183" s="28"/>
      <c r="J183" s="29">
        <v>8.3039532967623259E-3</v>
      </c>
    </row>
    <row r="184" spans="2:10" ht="4.5" customHeight="1" x14ac:dyDescent="0.35">
      <c r="D184" s="28"/>
      <c r="E184" s="33"/>
      <c r="F184" s="30"/>
      <c r="G184" s="34"/>
      <c r="H184" s="28"/>
      <c r="I184" s="33"/>
      <c r="J184" s="30"/>
    </row>
    <row r="185" spans="2:10" x14ac:dyDescent="0.35">
      <c r="B185" s="25" t="s">
        <v>11</v>
      </c>
      <c r="C185" s="27"/>
      <c r="D185" s="23">
        <v>21061577.66</v>
      </c>
      <c r="E185" s="28"/>
      <c r="F185" s="29">
        <v>1.3880719605651758E-2</v>
      </c>
      <c r="G185" s="30"/>
      <c r="H185" s="23">
        <v>18628616.060000002</v>
      </c>
      <c r="I185" s="28"/>
      <c r="J185" s="29">
        <v>1.8428785509112141E-2</v>
      </c>
    </row>
    <row r="186" spans="2:10" ht="4.5" customHeight="1" x14ac:dyDescent="0.35">
      <c r="D186" s="28"/>
      <c r="E186" s="33"/>
      <c r="F186" s="30"/>
      <c r="G186" s="34"/>
      <c r="H186" s="28"/>
      <c r="I186" s="33"/>
      <c r="J186" s="30"/>
    </row>
    <row r="187" spans="2:10" x14ac:dyDescent="0.35">
      <c r="B187" s="25" t="s">
        <v>22</v>
      </c>
      <c r="C187" s="27"/>
      <c r="D187" s="23">
        <v>12880500</v>
      </c>
      <c r="E187" s="28"/>
      <c r="F187" s="29">
        <v>8.4889466386060593E-3</v>
      </c>
      <c r="G187" s="30"/>
      <c r="H187" s="23">
        <v>11418879.949999999</v>
      </c>
      <c r="I187" s="28"/>
      <c r="J187" s="29">
        <v>1.1296388774940005E-2</v>
      </c>
    </row>
    <row r="188" spans="2:10" ht="4.5" customHeight="1" x14ac:dyDescent="0.35">
      <c r="D188" s="28"/>
      <c r="E188" s="33"/>
      <c r="F188" s="30"/>
      <c r="G188" s="34"/>
      <c r="H188" s="28"/>
      <c r="I188" s="33"/>
      <c r="J188" s="30"/>
    </row>
    <row r="189" spans="2:10" x14ac:dyDescent="0.35">
      <c r="B189" s="25" t="s">
        <v>14</v>
      </c>
      <c r="C189" s="27"/>
      <c r="D189" s="23">
        <v>6575500</v>
      </c>
      <c r="E189" s="28"/>
      <c r="F189" s="29">
        <v>4.3336103895154797E-3</v>
      </c>
      <c r="G189" s="30"/>
      <c r="H189" s="23">
        <v>6120820.4800000004</v>
      </c>
      <c r="I189" s="28"/>
      <c r="J189" s="29">
        <v>6.0551619831763718E-3</v>
      </c>
    </row>
    <row r="190" spans="2:10" ht="4.5" customHeight="1" x14ac:dyDescent="0.35">
      <c r="B190" s="31"/>
      <c r="C190" s="32"/>
      <c r="D190" s="28"/>
      <c r="E190" s="33"/>
      <c r="F190" s="30"/>
      <c r="G190" s="34"/>
      <c r="H190" s="28"/>
      <c r="I190" s="33"/>
      <c r="J190" s="30"/>
    </row>
    <row r="191" spans="2:10" x14ac:dyDescent="0.35">
      <c r="B191" s="25" t="s">
        <v>8</v>
      </c>
      <c r="C191" s="27"/>
      <c r="D191" s="23">
        <v>29577000</v>
      </c>
      <c r="E191" s="28"/>
      <c r="F191" s="29">
        <v>1.949284381274418E-2</v>
      </c>
      <c r="G191" s="30"/>
      <c r="H191" s="23">
        <v>22105938.210000001</v>
      </c>
      <c r="I191" s="28"/>
      <c r="J191" s="29">
        <v>2.186880616561359E-2</v>
      </c>
    </row>
    <row r="192" spans="2:10" ht="4.5" customHeight="1" x14ac:dyDescent="0.35">
      <c r="D192" s="28"/>
      <c r="E192" s="33"/>
      <c r="F192" s="30"/>
      <c r="G192" s="34"/>
      <c r="H192" s="28"/>
      <c r="I192" s="33"/>
      <c r="J192" s="30"/>
    </row>
    <row r="193" spans="2:10" x14ac:dyDescent="0.35">
      <c r="B193" s="25" t="s">
        <v>18</v>
      </c>
      <c r="C193" s="27"/>
      <c r="D193" s="23">
        <v>10769289.82</v>
      </c>
      <c r="E193" s="28"/>
      <c r="F193" s="29">
        <v>7.0975448637602152E-3</v>
      </c>
      <c r="G193" s="30"/>
      <c r="H193" s="23">
        <v>10137501.069999998</v>
      </c>
      <c r="I193" s="28"/>
      <c r="J193" s="29">
        <v>1.002875534155084E-2</v>
      </c>
    </row>
    <row r="194" spans="2:10" ht="4.5" customHeight="1" x14ac:dyDescent="0.35">
      <c r="B194" s="31"/>
      <c r="C194" s="32"/>
      <c r="D194" s="28"/>
      <c r="E194" s="33"/>
      <c r="F194" s="30"/>
      <c r="G194" s="34"/>
      <c r="H194" s="28"/>
      <c r="I194" s="33"/>
      <c r="J194" s="30"/>
    </row>
    <row r="195" spans="2:10" x14ac:dyDescent="0.35">
      <c r="B195" s="25" t="s">
        <v>12</v>
      </c>
      <c r="C195" s="27"/>
      <c r="D195" s="23">
        <v>16055000</v>
      </c>
      <c r="E195" s="28"/>
      <c r="F195" s="29">
        <v>1.0581113953869825E-2</v>
      </c>
      <c r="G195" s="30"/>
      <c r="H195" s="23">
        <v>14341872.879999999</v>
      </c>
      <c r="I195" s="28"/>
      <c r="J195" s="29">
        <v>1.418802654223968E-2</v>
      </c>
    </row>
    <row r="196" spans="2:10" ht="4.5" customHeight="1" x14ac:dyDescent="0.35">
      <c r="B196" s="31"/>
      <c r="C196" s="32"/>
      <c r="D196" s="28"/>
      <c r="E196" s="33"/>
      <c r="F196" s="30"/>
      <c r="G196" s="34"/>
      <c r="H196" s="28"/>
      <c r="I196" s="33"/>
      <c r="J196" s="30"/>
    </row>
    <row r="197" spans="2:10" x14ac:dyDescent="0.35">
      <c r="B197" s="25" t="s">
        <v>6</v>
      </c>
      <c r="C197" s="27"/>
      <c r="D197" s="23">
        <v>512314147.11000001</v>
      </c>
      <c r="E197" s="28"/>
      <c r="F197" s="29">
        <v>0.33764275121460846</v>
      </c>
      <c r="G197" s="30"/>
      <c r="H197" s="23">
        <v>365648724.68000001</v>
      </c>
      <c r="I197" s="28"/>
      <c r="J197" s="29">
        <v>0.36172638359739312</v>
      </c>
    </row>
    <row r="198" spans="2:10" ht="4.5" customHeight="1" x14ac:dyDescent="0.35">
      <c r="D198" s="28"/>
      <c r="E198" s="33"/>
      <c r="F198" s="30"/>
      <c r="G198" s="34"/>
      <c r="H198" s="28"/>
      <c r="I198" s="33"/>
      <c r="J198" s="30"/>
    </row>
    <row r="199" spans="2:10" x14ac:dyDescent="0.35">
      <c r="B199" s="25" t="s">
        <v>7</v>
      </c>
      <c r="C199" s="27"/>
      <c r="D199" s="23">
        <v>168405044.71999997</v>
      </c>
      <c r="E199" s="28"/>
      <c r="F199" s="29">
        <v>0.11098803915221822</v>
      </c>
      <c r="G199" s="30"/>
      <c r="H199" s="23">
        <v>135089784.65999997</v>
      </c>
      <c r="I199" s="28"/>
      <c r="J199" s="29">
        <v>0.13364066648605816</v>
      </c>
    </row>
    <row r="200" spans="2:10" ht="4.5" customHeight="1" x14ac:dyDescent="0.35">
      <c r="B200" s="31"/>
      <c r="C200" s="32"/>
      <c r="D200" s="28"/>
      <c r="E200" s="33"/>
      <c r="F200" s="30"/>
      <c r="G200" s="34"/>
      <c r="H200" s="28"/>
      <c r="I200" s="33"/>
      <c r="J200" s="30"/>
    </row>
    <row r="201" spans="2:10" x14ac:dyDescent="0.35">
      <c r="B201" s="25" t="s">
        <v>163</v>
      </c>
      <c r="C201" s="27"/>
      <c r="D201" s="23">
        <v>1375000</v>
      </c>
      <c r="E201" s="28"/>
      <c r="F201" s="29">
        <v>9.0619941990476537E-4</v>
      </c>
      <c r="G201" s="30"/>
      <c r="H201" s="23">
        <v>1282414.24</v>
      </c>
      <c r="I201" s="28"/>
      <c r="J201" s="29">
        <v>1.2686576870053897E-3</v>
      </c>
    </row>
    <row r="202" spans="2:10" ht="4.5" customHeight="1" x14ac:dyDescent="0.35">
      <c r="B202" s="31"/>
      <c r="C202" s="32"/>
      <c r="D202" s="28"/>
      <c r="E202" s="33"/>
      <c r="F202" s="30"/>
      <c r="G202" s="34"/>
      <c r="H202" s="28"/>
      <c r="I202" s="33"/>
      <c r="J202" s="30"/>
    </row>
    <row r="203" spans="2:10" x14ac:dyDescent="0.35">
      <c r="B203" s="25" t="s">
        <v>21</v>
      </c>
      <c r="C203" s="27"/>
      <c r="D203" s="23">
        <v>13032000</v>
      </c>
      <c r="E203" s="28"/>
      <c r="F203" s="29">
        <v>8.5887933383264753E-3</v>
      </c>
      <c r="G203" s="30"/>
      <c r="H203" s="23">
        <v>11489477.15</v>
      </c>
      <c r="I203" s="28"/>
      <c r="J203" s="29">
        <v>1.1366228673521496E-2</v>
      </c>
    </row>
    <row r="204" spans="2:10" ht="4.5" customHeight="1" x14ac:dyDescent="0.35">
      <c r="B204" s="31"/>
      <c r="C204" s="32"/>
      <c r="D204" s="28"/>
      <c r="E204" s="33"/>
      <c r="F204" s="30"/>
      <c r="G204" s="34"/>
      <c r="H204" s="28"/>
      <c r="I204" s="33"/>
      <c r="J204" s="30"/>
    </row>
    <row r="205" spans="2:10" x14ac:dyDescent="0.35">
      <c r="B205" s="25" t="s">
        <v>3</v>
      </c>
      <c r="C205" s="27"/>
      <c r="D205" s="23">
        <v>17963592</v>
      </c>
      <c r="E205" s="28"/>
      <c r="F205" s="29">
        <v>1.1838979381677007E-2</v>
      </c>
      <c r="G205" s="30"/>
      <c r="H205" s="23">
        <v>16233037.449999999</v>
      </c>
      <c r="I205" s="28"/>
      <c r="J205" s="29">
        <v>1.605890444914965E-2</v>
      </c>
    </row>
    <row r="206" spans="2:10" ht="4.5" customHeight="1" x14ac:dyDescent="0.35">
      <c r="D206" s="28"/>
      <c r="E206" s="33"/>
      <c r="F206" s="30"/>
      <c r="G206" s="34"/>
      <c r="H206" s="28"/>
      <c r="I206" s="33"/>
      <c r="J206" s="30"/>
    </row>
    <row r="207" spans="2:10" x14ac:dyDescent="0.35">
      <c r="B207" s="25" t="s">
        <v>1</v>
      </c>
      <c r="C207" s="27"/>
      <c r="D207" s="23">
        <v>33821639.780000001</v>
      </c>
      <c r="E207" s="28"/>
      <c r="F207" s="29">
        <v>2.2290291162810137E-2</v>
      </c>
      <c r="G207" s="30"/>
      <c r="H207" s="23">
        <v>27992172.460000008</v>
      </c>
      <c r="I207" s="28"/>
      <c r="J207" s="29">
        <v>2.7691898342737976E-2</v>
      </c>
    </row>
    <row r="208" spans="2:10" ht="4.5" customHeight="1" x14ac:dyDescent="0.35">
      <c r="B208" s="31"/>
      <c r="C208" s="32"/>
      <c r="D208" s="28"/>
      <c r="E208" s="33"/>
      <c r="F208" s="30"/>
      <c r="G208" s="34"/>
      <c r="H208" s="28"/>
      <c r="I208" s="33"/>
      <c r="J208" s="30"/>
    </row>
    <row r="209" spans="1:10" x14ac:dyDescent="0.35">
      <c r="B209" s="25" t="s">
        <v>15</v>
      </c>
      <c r="C209" s="27"/>
      <c r="D209" s="23">
        <v>18363575.640000001</v>
      </c>
      <c r="E209" s="28"/>
      <c r="F209" s="29">
        <v>1.2102590248978386E-2</v>
      </c>
      <c r="G209" s="30"/>
      <c r="H209" s="23">
        <v>16768189.6</v>
      </c>
      <c r="I209" s="28"/>
      <c r="J209" s="29">
        <v>1.658831598220855E-2</v>
      </c>
    </row>
    <row r="210" spans="1:10" ht="4.5" customHeight="1" x14ac:dyDescent="0.35">
      <c r="A210" s="17"/>
      <c r="D210" s="28"/>
      <c r="E210" s="33"/>
      <c r="F210" s="30"/>
      <c r="G210" s="34"/>
      <c r="H210" s="28"/>
      <c r="I210" s="33"/>
      <c r="J210" s="30"/>
    </row>
    <row r="211" spans="1:10" x14ac:dyDescent="0.35">
      <c r="B211" s="40" t="s">
        <v>17</v>
      </c>
      <c r="C211" s="27"/>
      <c r="D211" s="23">
        <v>16792855.539999999</v>
      </c>
      <c r="E211" s="28"/>
      <c r="F211" s="29">
        <v>1.1067400690103655E-2</v>
      </c>
      <c r="G211" s="30"/>
      <c r="H211" s="23">
        <v>15692753.529999999</v>
      </c>
      <c r="I211" s="28"/>
      <c r="J211" s="29">
        <v>1.5524416194969469E-2</v>
      </c>
    </row>
    <row r="212" spans="1:10" ht="4.5" customHeight="1" x14ac:dyDescent="0.35">
      <c r="B212" s="31"/>
      <c r="C212" s="32"/>
      <c r="D212" s="28"/>
      <c r="E212" s="33"/>
      <c r="F212" s="30"/>
      <c r="G212" s="34"/>
      <c r="H212" s="28"/>
      <c r="I212" s="33"/>
      <c r="J212" s="30"/>
    </row>
    <row r="213" spans="1:10" x14ac:dyDescent="0.35">
      <c r="B213" s="40" t="s">
        <v>9</v>
      </c>
      <c r="C213" s="27"/>
      <c r="D213" s="23">
        <v>175830060</v>
      </c>
      <c r="E213" s="28"/>
      <c r="F213" s="29">
        <v>0.11588152609005098</v>
      </c>
      <c r="G213" s="30"/>
      <c r="H213" s="23">
        <v>40021689.070000008</v>
      </c>
      <c r="I213" s="28"/>
      <c r="J213" s="29">
        <v>3.9592373432780263E-2</v>
      </c>
    </row>
    <row r="214" spans="1:10" ht="4.5" customHeight="1" x14ac:dyDescent="0.35">
      <c r="B214" s="42"/>
      <c r="D214" s="28"/>
      <c r="E214" s="33"/>
      <c r="F214" s="30"/>
      <c r="G214" s="34"/>
      <c r="H214" s="28"/>
      <c r="I214" s="33"/>
      <c r="J214" s="30"/>
    </row>
    <row r="215" spans="1:10" x14ac:dyDescent="0.35">
      <c r="B215" s="40" t="s">
        <v>0</v>
      </c>
      <c r="C215" s="27"/>
      <c r="D215" s="23">
        <v>243250772.43000001</v>
      </c>
      <c r="E215" s="28"/>
      <c r="F215" s="29">
        <v>0.16031542463087425</v>
      </c>
      <c r="G215" s="30"/>
      <c r="H215" s="23">
        <v>109768388.17000002</v>
      </c>
      <c r="I215" s="28"/>
      <c r="J215" s="29">
        <v>0.10859089450072076</v>
      </c>
    </row>
    <row r="216" spans="1:10" ht="4.5" customHeight="1" x14ac:dyDescent="0.35">
      <c r="B216" s="31"/>
      <c r="C216" s="32"/>
      <c r="D216" s="28"/>
      <c r="E216" s="33"/>
      <c r="F216" s="30"/>
      <c r="G216" s="34"/>
      <c r="H216" s="28"/>
      <c r="I216" s="33"/>
      <c r="J216" s="30"/>
    </row>
    <row r="217" spans="1:10" x14ac:dyDescent="0.35">
      <c r="B217" s="25" t="s">
        <v>5</v>
      </c>
      <c r="C217" s="27"/>
      <c r="D217" s="23">
        <v>145501657.34999999</v>
      </c>
      <c r="E217" s="28"/>
      <c r="F217" s="29">
        <v>9.5893467262365042E-2</v>
      </c>
      <c r="G217" s="30"/>
      <c r="H217" s="23">
        <v>128617253.21000001</v>
      </c>
      <c r="I217" s="28"/>
      <c r="J217" s="29">
        <v>0.12723756636263267</v>
      </c>
    </row>
    <row r="218" spans="1:10" ht="4.5" customHeight="1" x14ac:dyDescent="0.35">
      <c r="D218" s="28"/>
      <c r="E218" s="33"/>
      <c r="F218" s="30"/>
      <c r="G218" s="34"/>
      <c r="H218" s="28"/>
      <c r="I218" s="33"/>
      <c r="J218" s="30"/>
    </row>
    <row r="220" spans="1:10" ht="36" x14ac:dyDescent="0.35">
      <c r="B220" s="18" t="s">
        <v>46</v>
      </c>
      <c r="D220" s="38" t="s">
        <v>39</v>
      </c>
      <c r="E220" s="18"/>
      <c r="F220" s="18" t="s">
        <v>23</v>
      </c>
      <c r="G220" s="18"/>
      <c r="H220" s="18" t="s">
        <v>158</v>
      </c>
      <c r="I220" s="18"/>
      <c r="J220" s="18" t="s">
        <v>23</v>
      </c>
    </row>
    <row r="221" spans="1:10" x14ac:dyDescent="0.35">
      <c r="B221" s="25" t="s">
        <v>25</v>
      </c>
      <c r="C221" s="27"/>
      <c r="D221" s="43">
        <v>649695759.5200001</v>
      </c>
      <c r="E221" s="28"/>
      <c r="F221" s="29">
        <v>0.42818466937571625</v>
      </c>
      <c r="G221" s="30"/>
      <c r="H221" s="43">
        <v>431943861.03000009</v>
      </c>
      <c r="I221" s="28"/>
      <c r="J221" s="29">
        <v>0.42731036708583142</v>
      </c>
    </row>
    <row r="222" spans="1:10" ht="4.5" customHeight="1" x14ac:dyDescent="0.35">
      <c r="B222" s="31"/>
      <c r="C222" s="32"/>
      <c r="D222" s="28"/>
      <c r="E222" s="33"/>
      <c r="F222" s="30"/>
      <c r="G222" s="34"/>
      <c r="H222" s="28"/>
      <c r="I222" s="33"/>
      <c r="J222" s="30"/>
    </row>
    <row r="223" spans="1:10" x14ac:dyDescent="0.35">
      <c r="B223" s="25" t="s">
        <v>27</v>
      </c>
      <c r="C223" s="27"/>
      <c r="D223" s="43">
        <v>7799830</v>
      </c>
      <c r="E223" s="28"/>
      <c r="F223" s="29">
        <v>5.1405101246223888E-3</v>
      </c>
      <c r="G223" s="30"/>
      <c r="H223" s="43">
        <v>7011972.4000000004</v>
      </c>
      <c r="I223" s="28"/>
      <c r="J223" s="29">
        <v>6.9367544502076288E-3</v>
      </c>
    </row>
    <row r="224" spans="1:10" ht="4.5" customHeight="1" x14ac:dyDescent="0.35">
      <c r="A224" s="17"/>
      <c r="B224" s="31"/>
      <c r="C224" s="32"/>
      <c r="D224" s="28"/>
      <c r="E224" s="33"/>
      <c r="F224" s="30"/>
      <c r="G224" s="34"/>
      <c r="H224" s="28"/>
      <c r="I224" s="33"/>
      <c r="J224" s="30"/>
    </row>
    <row r="225" spans="1:10" x14ac:dyDescent="0.35">
      <c r="B225" s="25" t="s">
        <v>129</v>
      </c>
      <c r="C225" s="27"/>
      <c r="D225" s="43">
        <v>60722852.799999997</v>
      </c>
      <c r="E225" s="28"/>
      <c r="F225" s="29">
        <v>4.0019646532598138E-2</v>
      </c>
      <c r="G225" s="30"/>
      <c r="H225" s="43">
        <v>53113395.530000001</v>
      </c>
      <c r="I225" s="28"/>
      <c r="J225" s="29">
        <v>5.2543644183249416E-2</v>
      </c>
    </row>
    <row r="226" spans="1:10" ht="4.5" customHeight="1" x14ac:dyDescent="0.35">
      <c r="D226" s="28"/>
      <c r="E226" s="33"/>
      <c r="F226" s="30"/>
      <c r="G226" s="34"/>
      <c r="H226" s="28"/>
      <c r="I226" s="33"/>
      <c r="J226" s="30"/>
    </row>
    <row r="227" spans="1:10" x14ac:dyDescent="0.35">
      <c r="B227" s="25" t="s">
        <v>24</v>
      </c>
      <c r="C227" s="27"/>
      <c r="D227" s="43">
        <v>412540123.32999998</v>
      </c>
      <c r="E227" s="28"/>
      <c r="F227" s="29">
        <v>0.27188626941751726</v>
      </c>
      <c r="G227" s="30"/>
      <c r="H227" s="43">
        <v>363840813.63999987</v>
      </c>
      <c r="I227" s="28"/>
      <c r="J227" s="29">
        <v>0.35993786615367074</v>
      </c>
    </row>
    <row r="228" spans="1:10" ht="4.5" customHeight="1" x14ac:dyDescent="0.35">
      <c r="B228" s="31"/>
      <c r="C228" s="32"/>
      <c r="D228" s="28"/>
      <c r="E228" s="33"/>
      <c r="F228" s="30"/>
      <c r="G228" s="34"/>
      <c r="H228" s="28"/>
      <c r="I228" s="33"/>
      <c r="J228" s="30"/>
    </row>
    <row r="229" spans="1:10" x14ac:dyDescent="0.35">
      <c r="B229" s="25" t="s">
        <v>2</v>
      </c>
      <c r="C229" s="27"/>
      <c r="D229" s="43">
        <v>167767900.5</v>
      </c>
      <c r="E229" s="28"/>
      <c r="F229" s="29">
        <v>0.11056812662672026</v>
      </c>
      <c r="G229" s="30"/>
      <c r="H229" s="43">
        <v>35515923.109999999</v>
      </c>
      <c r="I229" s="28"/>
      <c r="J229" s="29">
        <v>3.5134941159569374E-2</v>
      </c>
    </row>
    <row r="230" spans="1:10" ht="4.5" customHeight="1" x14ac:dyDescent="0.35">
      <c r="A230" s="17"/>
      <c r="B230" s="31"/>
      <c r="C230" s="32"/>
      <c r="D230" s="28"/>
      <c r="E230" s="33"/>
      <c r="F230" s="30"/>
      <c r="G230" s="34"/>
      <c r="H230" s="28"/>
      <c r="I230" s="33"/>
      <c r="J230" s="30"/>
    </row>
    <row r="231" spans="1:10" x14ac:dyDescent="0.35">
      <c r="B231" s="25" t="s">
        <v>26</v>
      </c>
      <c r="C231" s="27"/>
      <c r="D231" s="43">
        <v>109901127.98999999</v>
      </c>
      <c r="E231" s="28"/>
      <c r="F231" s="29">
        <v>7.2430791586485341E-2</v>
      </c>
      <c r="G231" s="30"/>
      <c r="H231" s="43">
        <v>27861076.960000001</v>
      </c>
      <c r="I231" s="28"/>
      <c r="J231" s="29">
        <v>2.7562209113923097E-2</v>
      </c>
    </row>
    <row r="232" spans="1:10" ht="4.5" customHeight="1" x14ac:dyDescent="0.35">
      <c r="D232" s="28"/>
      <c r="E232" s="33"/>
      <c r="F232" s="30"/>
      <c r="G232" s="34"/>
      <c r="H232" s="28"/>
      <c r="I232" s="33"/>
      <c r="J232" s="30"/>
    </row>
    <row r="233" spans="1:10" x14ac:dyDescent="0.35">
      <c r="B233" s="25" t="s">
        <v>277</v>
      </c>
      <c r="C233" s="27"/>
      <c r="D233" s="43">
        <v>44627470.960000001</v>
      </c>
      <c r="E233" s="28"/>
      <c r="F233" s="29">
        <v>2.9411918760559094E-2</v>
      </c>
      <c r="G233" s="30"/>
      <c r="H233" s="43">
        <v>39387344.960000001</v>
      </c>
      <c r="I233" s="28"/>
      <c r="J233" s="29">
        <v>3.8964833979258533E-2</v>
      </c>
    </row>
    <row r="234" spans="1:10" ht="4.5" customHeight="1" x14ac:dyDescent="0.35">
      <c r="B234" s="31"/>
      <c r="C234" s="32"/>
      <c r="D234" s="28"/>
      <c r="E234" s="33"/>
      <c r="F234" s="30"/>
      <c r="G234" s="34"/>
      <c r="H234" s="28"/>
      <c r="I234" s="33"/>
      <c r="J234" s="30"/>
    </row>
    <row r="235" spans="1:10" x14ac:dyDescent="0.35">
      <c r="B235" s="25" t="s">
        <v>127</v>
      </c>
      <c r="C235" s="27"/>
      <c r="D235" s="43">
        <v>4829000</v>
      </c>
      <c r="E235" s="28"/>
      <c r="F235" s="29">
        <v>3.1825723627055351E-3</v>
      </c>
      <c r="G235" s="30"/>
      <c r="H235" s="43">
        <v>4399828.9399999995</v>
      </c>
      <c r="I235" s="28"/>
      <c r="J235" s="29">
        <v>4.3526316475086682E-3</v>
      </c>
    </row>
    <row r="236" spans="1:10" ht="4.5" customHeight="1" x14ac:dyDescent="0.35">
      <c r="A236" s="17"/>
      <c r="B236" s="31"/>
      <c r="C236" s="32"/>
      <c r="D236" s="28"/>
      <c r="E236" s="33"/>
      <c r="F236" s="30"/>
      <c r="G236" s="34"/>
      <c r="H236" s="28"/>
      <c r="I236" s="33"/>
      <c r="J236" s="30"/>
    </row>
    <row r="237" spans="1:10" x14ac:dyDescent="0.35">
      <c r="B237" s="25" t="s">
        <v>128</v>
      </c>
      <c r="C237" s="27"/>
      <c r="D237" s="43">
        <v>17220000</v>
      </c>
      <c r="E237" s="28"/>
      <c r="F237" s="29">
        <v>1.1348912007825495E-2</v>
      </c>
      <c r="G237" s="30"/>
      <c r="H237" s="43">
        <v>12277033.9</v>
      </c>
      <c r="I237" s="28"/>
      <c r="J237" s="29">
        <v>1.2145337243651289E-2</v>
      </c>
    </row>
    <row r="238" spans="1:10" ht="4.5" customHeight="1" x14ac:dyDescent="0.35">
      <c r="D238" s="28"/>
      <c r="E238" s="33"/>
      <c r="F238" s="30"/>
      <c r="G238" s="34"/>
      <c r="H238" s="28"/>
      <c r="I238" s="33"/>
      <c r="J238" s="30"/>
    </row>
    <row r="239" spans="1:10" x14ac:dyDescent="0.35">
      <c r="B239" s="25" t="s">
        <v>231</v>
      </c>
      <c r="C239" s="27"/>
      <c r="D239" s="43">
        <v>965000</v>
      </c>
      <c r="E239" s="28"/>
      <c r="F239" s="29">
        <v>6.3598722924225329E-4</v>
      </c>
      <c r="G239" s="30"/>
      <c r="H239" s="43">
        <v>938025.8</v>
      </c>
      <c r="I239" s="28"/>
      <c r="J239" s="29">
        <v>9.2796352743196352E-4</v>
      </c>
    </row>
    <row r="240" spans="1:10" ht="4.5" customHeight="1" x14ac:dyDescent="0.35">
      <c r="B240" s="31"/>
      <c r="C240" s="32"/>
      <c r="D240" s="28"/>
      <c r="E240" s="33"/>
      <c r="F240" s="30"/>
      <c r="G240" s="34"/>
      <c r="H240" s="28"/>
      <c r="I240" s="33"/>
      <c r="J240" s="30"/>
    </row>
    <row r="241" spans="1:10" x14ac:dyDescent="0.35">
      <c r="B241" s="25" t="s">
        <v>280</v>
      </c>
      <c r="C241" s="27"/>
      <c r="D241" s="43">
        <v>14660000</v>
      </c>
      <c r="E241" s="28"/>
      <c r="F241" s="29">
        <v>9.6617334514937144E-3</v>
      </c>
      <c r="G241" s="30"/>
      <c r="H241" s="43">
        <v>12135437.5</v>
      </c>
      <c r="I241" s="28"/>
      <c r="J241" s="29">
        <v>1.200525975877223E-2</v>
      </c>
    </row>
    <row r="242" spans="1:10" ht="4.5" customHeight="1" x14ac:dyDescent="0.35">
      <c r="A242" s="17"/>
      <c r="B242" s="31"/>
      <c r="C242" s="32"/>
      <c r="D242" s="28"/>
      <c r="E242" s="33"/>
      <c r="F242" s="30"/>
      <c r="G242" s="34"/>
      <c r="H242" s="28"/>
      <c r="I242" s="33"/>
      <c r="J242" s="30"/>
    </row>
    <row r="243" spans="1:10" x14ac:dyDescent="0.35">
      <c r="B243" s="25" t="s">
        <v>286</v>
      </c>
      <c r="C243" s="27"/>
      <c r="D243" s="43">
        <v>2200000</v>
      </c>
      <c r="E243" s="28"/>
      <c r="F243" s="29">
        <v>1.4499190718476242E-3</v>
      </c>
      <c r="G243" s="30"/>
      <c r="H243" s="43">
        <v>2141682.85</v>
      </c>
      <c r="I243" s="28"/>
      <c r="J243" s="29">
        <v>2.1187088586758921E-3</v>
      </c>
    </row>
    <row r="244" spans="1:10" ht="4.5" customHeight="1" x14ac:dyDescent="0.35">
      <c r="D244" s="28"/>
      <c r="E244" s="33"/>
      <c r="F244" s="30"/>
      <c r="G244" s="34"/>
      <c r="H244" s="28"/>
      <c r="I244" s="33"/>
      <c r="J244" s="30"/>
    </row>
    <row r="245" spans="1:10" x14ac:dyDescent="0.35">
      <c r="B245" s="25" t="s">
        <v>401</v>
      </c>
      <c r="C245" s="27"/>
      <c r="D245" s="43">
        <v>1050000</v>
      </c>
      <c r="E245" s="28"/>
      <c r="F245" s="29">
        <v>6.9200682974545702E-4</v>
      </c>
      <c r="G245" s="30"/>
      <c r="H245" s="43">
        <v>938750</v>
      </c>
      <c r="I245" s="28"/>
      <c r="J245" s="29">
        <v>9.2867995888466575E-4</v>
      </c>
    </row>
    <row r="246" spans="1:10" ht="4.5" customHeight="1" x14ac:dyDescent="0.35">
      <c r="D246" s="28"/>
      <c r="E246" s="33"/>
      <c r="F246" s="30"/>
      <c r="G246" s="34"/>
      <c r="H246" s="28"/>
      <c r="I246" s="33"/>
      <c r="J246" s="30"/>
    </row>
    <row r="247" spans="1:10" x14ac:dyDescent="0.35">
      <c r="B247" s="25" t="s">
        <v>403</v>
      </c>
      <c r="C247" s="27"/>
      <c r="D247" s="43">
        <v>300000</v>
      </c>
      <c r="E247" s="28"/>
      <c r="F247" s="29">
        <v>1.9771623707013058E-4</v>
      </c>
      <c r="G247" s="30"/>
      <c r="H247" s="43">
        <v>300000</v>
      </c>
      <c r="I247" s="28"/>
      <c r="J247" s="29">
        <v>2.9678187767286253E-4</v>
      </c>
    </row>
    <row r="248" spans="1:10" ht="4.5" customHeight="1" x14ac:dyDescent="0.35">
      <c r="A248" s="17"/>
      <c r="D248" s="28"/>
      <c r="E248" s="33"/>
      <c r="F248" s="30"/>
      <c r="G248" s="34"/>
      <c r="H248" s="28"/>
      <c r="I248" s="33"/>
      <c r="J248" s="30"/>
    </row>
    <row r="249" spans="1:10" x14ac:dyDescent="0.35">
      <c r="B249" s="25" t="s">
        <v>402</v>
      </c>
      <c r="C249" s="27"/>
      <c r="D249" s="43">
        <v>145000</v>
      </c>
      <c r="E249" s="28"/>
      <c r="F249" s="29">
        <v>9.5562847917229774E-5</v>
      </c>
      <c r="G249" s="30"/>
      <c r="H249" s="43">
        <v>137750</v>
      </c>
      <c r="I249" s="28"/>
      <c r="J249" s="29">
        <v>1.3627234549812273E-4</v>
      </c>
    </row>
    <row r="250" spans="1:10" ht="4.5" customHeight="1" x14ac:dyDescent="0.35">
      <c r="A250" s="17"/>
      <c r="D250" s="28"/>
      <c r="E250" s="33"/>
      <c r="F250" s="30"/>
      <c r="G250" s="34"/>
      <c r="H250" s="28"/>
      <c r="I250" s="33"/>
      <c r="J250" s="30"/>
    </row>
    <row r="251" spans="1:10" x14ac:dyDescent="0.35">
      <c r="B251" s="25" t="s">
        <v>281</v>
      </c>
      <c r="C251" s="27"/>
      <c r="D251" s="43">
        <v>3000000</v>
      </c>
      <c r="E251" s="28"/>
      <c r="F251" s="29">
        <v>1.9771623707013058E-3</v>
      </c>
      <c r="G251" s="30"/>
      <c r="H251" s="43">
        <v>2743128.31</v>
      </c>
      <c r="I251" s="28"/>
      <c r="J251" s="29">
        <v>2.7137025684646206E-3</v>
      </c>
    </row>
    <row r="252" spans="1:10" ht="4.5" customHeight="1" x14ac:dyDescent="0.35">
      <c r="D252" s="28"/>
      <c r="E252" s="33"/>
      <c r="F252" s="30"/>
      <c r="G252" s="34"/>
      <c r="H252" s="28"/>
      <c r="I252" s="33"/>
      <c r="J252" s="30"/>
    </row>
    <row r="253" spans="1:10" x14ac:dyDescent="0.35">
      <c r="B253" s="25" t="s">
        <v>282</v>
      </c>
      <c r="C253" s="27"/>
      <c r="D253" s="43">
        <v>3000000</v>
      </c>
      <c r="E253" s="28"/>
      <c r="F253" s="29">
        <v>1.9771623707013058E-3</v>
      </c>
      <c r="G253" s="30"/>
      <c r="H253" s="43">
        <v>2824022.84</v>
      </c>
      <c r="I253" s="28"/>
      <c r="J253" s="29">
        <v>2.7937293368208329E-3</v>
      </c>
    </row>
    <row r="254" spans="1:10" ht="4.5" customHeight="1" x14ac:dyDescent="0.35">
      <c r="A254" s="17"/>
      <c r="B254" s="31"/>
      <c r="C254" s="32"/>
      <c r="D254" s="28"/>
      <c r="E254" s="33"/>
      <c r="F254" s="30"/>
      <c r="G254" s="34"/>
      <c r="H254" s="28"/>
      <c r="I254" s="33"/>
      <c r="J254" s="30"/>
    </row>
    <row r="255" spans="1:10" x14ac:dyDescent="0.35">
      <c r="B255" s="25" t="s">
        <v>283</v>
      </c>
      <c r="C255" s="27"/>
      <c r="D255" s="43">
        <v>100000</v>
      </c>
      <c r="E255" s="28"/>
      <c r="F255" s="29">
        <v>6.5905412356710193E-5</v>
      </c>
      <c r="G255" s="30"/>
      <c r="H255" s="43">
        <v>100000</v>
      </c>
      <c r="I255" s="28"/>
      <c r="J255" s="29">
        <v>9.8927292557620853E-5</v>
      </c>
    </row>
    <row r="256" spans="1:10" ht="4.5" customHeight="1" x14ac:dyDescent="0.35">
      <c r="A256" s="17"/>
      <c r="D256" s="28"/>
      <c r="E256" s="33"/>
      <c r="F256" s="30"/>
      <c r="G256" s="34"/>
      <c r="H256" s="28"/>
      <c r="I256" s="33"/>
      <c r="J256" s="30"/>
    </row>
    <row r="257" spans="1:39" x14ac:dyDescent="0.35">
      <c r="B257" s="25" t="s">
        <v>284</v>
      </c>
      <c r="C257" s="27"/>
      <c r="D257" s="43">
        <v>6827000</v>
      </c>
      <c r="E257" s="28"/>
      <c r="F257" s="29">
        <v>4.4993625015926049E-3</v>
      </c>
      <c r="G257" s="30"/>
      <c r="H257" s="43">
        <v>5854475</v>
      </c>
      <c r="I257" s="28"/>
      <c r="J257" s="29">
        <v>5.7916736109627732E-3</v>
      </c>
    </row>
    <row r="258" spans="1:39" ht="4.5" customHeight="1" x14ac:dyDescent="0.35">
      <c r="A258" s="17"/>
      <c r="D258" s="28"/>
      <c r="E258" s="33"/>
      <c r="F258" s="30"/>
      <c r="G258" s="34"/>
      <c r="H258" s="28"/>
      <c r="I258" s="33"/>
      <c r="J258" s="30"/>
    </row>
    <row r="259" spans="1:39" x14ac:dyDescent="0.35">
      <c r="B259" s="40" t="s">
        <v>279</v>
      </c>
      <c r="C259" s="27"/>
      <c r="D259" s="43">
        <v>8050000</v>
      </c>
      <c r="E259" s="28"/>
      <c r="F259" s="29">
        <v>5.3053856947151701E-3</v>
      </c>
      <c r="G259" s="30"/>
      <c r="H259" s="43">
        <v>5587619.4800000004</v>
      </c>
      <c r="I259" s="28"/>
      <c r="J259" s="29">
        <v>5.5276806699862133E-3</v>
      </c>
    </row>
    <row r="260" spans="1:39" ht="4.5" customHeight="1" x14ac:dyDescent="0.35">
      <c r="A260" s="17"/>
      <c r="B260" s="31"/>
      <c r="C260" s="32"/>
      <c r="D260" s="28"/>
      <c r="E260" s="33"/>
      <c r="F260" s="30"/>
      <c r="G260" s="34"/>
      <c r="H260" s="28"/>
      <c r="I260" s="33"/>
      <c r="J260" s="30"/>
    </row>
    <row r="261" spans="1:39" x14ac:dyDescent="0.35">
      <c r="B261" s="25" t="s">
        <v>285</v>
      </c>
      <c r="C261" s="27"/>
      <c r="D261" s="43">
        <v>290000</v>
      </c>
      <c r="E261" s="28"/>
      <c r="F261" s="29">
        <v>1.9112569583445955E-4</v>
      </c>
      <c r="G261" s="30"/>
      <c r="H261" s="43">
        <v>228750.05</v>
      </c>
      <c r="I261" s="28"/>
      <c r="J261" s="29">
        <v>2.2629623118920397E-4</v>
      </c>
    </row>
    <row r="262" spans="1:39" ht="4.5" customHeight="1" x14ac:dyDescent="0.35">
      <c r="B262" s="31"/>
      <c r="C262" s="32"/>
      <c r="D262" s="28"/>
      <c r="E262" s="33"/>
      <c r="F262" s="30"/>
      <c r="G262" s="34"/>
      <c r="H262" s="28"/>
      <c r="I262" s="33"/>
      <c r="J262" s="30"/>
    </row>
    <row r="263" spans="1:39" x14ac:dyDescent="0.35">
      <c r="A263" s="17"/>
      <c r="B263" s="25" t="s">
        <v>404</v>
      </c>
      <c r="C263" s="27"/>
      <c r="D263" s="43">
        <v>575000</v>
      </c>
      <c r="E263" s="28"/>
      <c r="F263" s="29">
        <v>3.7895612105108361E-4</v>
      </c>
      <c r="G263" s="30"/>
      <c r="H263" s="43">
        <v>575000</v>
      </c>
      <c r="I263" s="28"/>
      <c r="J263" s="29">
        <v>5.6883193220631984E-4</v>
      </c>
    </row>
    <row r="264" spans="1:39" ht="4.5" customHeight="1" x14ac:dyDescent="0.35">
      <c r="D264" s="28"/>
      <c r="E264" s="33"/>
      <c r="F264" s="30"/>
      <c r="G264" s="34"/>
      <c r="H264" s="28"/>
      <c r="I264" s="33"/>
      <c r="J264" s="30"/>
    </row>
    <row r="265" spans="1:39" x14ac:dyDescent="0.35">
      <c r="B265" s="25" t="s">
        <v>287</v>
      </c>
      <c r="C265" s="27"/>
      <c r="D265" s="43">
        <v>310000</v>
      </c>
      <c r="E265" s="28"/>
      <c r="F265" s="29">
        <v>2.0430677830580158E-4</v>
      </c>
      <c r="G265" s="30"/>
      <c r="H265" s="43">
        <v>297500</v>
      </c>
      <c r="I265" s="28"/>
      <c r="J265" s="29">
        <v>2.9430869535892204E-4</v>
      </c>
    </row>
    <row r="266" spans="1:39" ht="4.5" customHeight="1" x14ac:dyDescent="0.35">
      <c r="D266" s="28"/>
      <c r="E266" s="33"/>
      <c r="F266" s="30"/>
      <c r="G266" s="34"/>
      <c r="H266" s="28"/>
      <c r="I266" s="33"/>
      <c r="J266" s="30"/>
    </row>
    <row r="267" spans="1:39" x14ac:dyDescent="0.35">
      <c r="A267" s="17"/>
      <c r="B267" s="25" t="s">
        <v>278</v>
      </c>
      <c r="C267" s="27"/>
      <c r="D267" s="43">
        <v>350000</v>
      </c>
      <c r="E267" s="28"/>
      <c r="F267" s="29">
        <v>2.3066894324848567E-4</v>
      </c>
      <c r="G267" s="30"/>
      <c r="H267" s="43">
        <v>290000</v>
      </c>
      <c r="I267" s="28"/>
      <c r="J267" s="29">
        <v>2.8688914841710047E-4</v>
      </c>
    </row>
    <row r="268" spans="1:39" ht="4.5" customHeight="1" x14ac:dyDescent="0.35">
      <c r="D268" s="28"/>
      <c r="E268" s="33"/>
      <c r="F268" s="30"/>
      <c r="G268" s="34"/>
      <c r="H268" s="28"/>
      <c r="I268" s="33"/>
      <c r="J268" s="30"/>
    </row>
    <row r="269" spans="1:39" x14ac:dyDescent="0.35">
      <c r="B269" s="25" t="s">
        <v>288</v>
      </c>
      <c r="C269" s="27"/>
      <c r="D269" s="43">
        <v>400000</v>
      </c>
      <c r="E269" s="28"/>
      <c r="F269" s="29">
        <v>2.6362164942684077E-4</v>
      </c>
      <c r="G269" s="30"/>
      <c r="H269" s="43">
        <v>400000</v>
      </c>
      <c r="I269" s="28"/>
      <c r="J269" s="29">
        <v>3.9570917023048341E-4</v>
      </c>
    </row>
    <row r="271" spans="1:39" ht="36" x14ac:dyDescent="0.35">
      <c r="B271" s="18" t="s">
        <v>446</v>
      </c>
      <c r="D271" s="38" t="s">
        <v>39</v>
      </c>
      <c r="E271" s="18"/>
      <c r="F271" s="38" t="s">
        <v>23</v>
      </c>
      <c r="G271" s="18"/>
      <c r="H271" s="18" t="s">
        <v>158</v>
      </c>
      <c r="I271" s="18"/>
      <c r="J271" s="38" t="s">
        <v>23</v>
      </c>
    </row>
    <row r="272" spans="1:39" x14ac:dyDescent="0.35">
      <c r="A272" s="17" t="s">
        <v>112</v>
      </c>
      <c r="B272" s="44" t="s">
        <v>150</v>
      </c>
      <c r="C272" s="45"/>
      <c r="D272" s="23">
        <v>649695759.5200001</v>
      </c>
      <c r="E272" s="28"/>
      <c r="F272" s="29">
        <v>0.42818466937571631</v>
      </c>
      <c r="G272" s="30"/>
      <c r="H272" s="23">
        <v>431943861.03000009</v>
      </c>
      <c r="I272" s="28"/>
      <c r="J272" s="29">
        <v>0.42731036708583131</v>
      </c>
      <c r="K272" s="46"/>
      <c r="L272" s="46"/>
      <c r="AL272" s="46"/>
      <c r="AM272" s="46"/>
    </row>
    <row r="273" spans="1:39" ht="4.5" customHeight="1" x14ac:dyDescent="0.35">
      <c r="A273" s="17"/>
      <c r="B273" s="47"/>
      <c r="C273" s="48"/>
      <c r="D273" s="28"/>
      <c r="E273" s="33"/>
      <c r="F273" s="30"/>
      <c r="G273" s="34"/>
      <c r="H273" s="28"/>
      <c r="I273" s="33"/>
      <c r="J273" s="30"/>
      <c r="K273" s="46"/>
      <c r="L273" s="46"/>
      <c r="AK273" s="49"/>
      <c r="AL273" s="46"/>
      <c r="AM273" s="46"/>
    </row>
    <row r="274" spans="1:39" x14ac:dyDescent="0.35">
      <c r="A274" s="17" t="s">
        <v>118</v>
      </c>
      <c r="B274" s="44" t="s">
        <v>324</v>
      </c>
      <c r="C274" s="45"/>
      <c r="D274" s="23">
        <v>350106967.78999996</v>
      </c>
      <c r="E274" s="28"/>
      <c r="F274" s="29">
        <v>0.23073944081157405</v>
      </c>
      <c r="G274" s="30"/>
      <c r="H274" s="23">
        <v>314145510.06999993</v>
      </c>
      <c r="I274" s="28"/>
      <c r="J274" s="29">
        <v>0.31077564780357902</v>
      </c>
      <c r="K274" s="46"/>
      <c r="L274" s="46"/>
      <c r="AL274" s="46"/>
      <c r="AM274" s="46"/>
    </row>
    <row r="275" spans="1:39" ht="4.5" customHeight="1" x14ac:dyDescent="0.35">
      <c r="A275" s="17"/>
      <c r="B275" s="47"/>
      <c r="C275" s="46"/>
      <c r="D275" s="28"/>
      <c r="E275" s="33"/>
      <c r="F275" s="30"/>
      <c r="G275" s="34"/>
      <c r="H275" s="28"/>
      <c r="I275" s="33"/>
      <c r="J275" s="30"/>
      <c r="K275" s="46"/>
      <c r="L275" s="46"/>
      <c r="AK275" s="49"/>
      <c r="AL275" s="46"/>
      <c r="AM275" s="46"/>
    </row>
    <row r="276" spans="1:39" x14ac:dyDescent="0.35">
      <c r="A276" s="17" t="s">
        <v>121</v>
      </c>
      <c r="B276" s="44" t="s">
        <v>325</v>
      </c>
      <c r="C276" s="45"/>
      <c r="D276" s="23">
        <v>51605852.799999997</v>
      </c>
      <c r="E276" s="28"/>
      <c r="F276" s="29">
        <v>3.4011050088036877E-2</v>
      </c>
      <c r="G276" s="30"/>
      <c r="H276" s="23">
        <v>44868759.189999998</v>
      </c>
      <c r="I276" s="28"/>
      <c r="J276" s="29">
        <v>4.4387448670865678E-2</v>
      </c>
      <c r="K276" s="46"/>
      <c r="L276" s="46"/>
      <c r="AL276" s="46"/>
      <c r="AM276" s="46"/>
    </row>
    <row r="277" spans="1:39" ht="4.5" customHeight="1" x14ac:dyDescent="0.35">
      <c r="A277" s="17"/>
      <c r="B277" s="47"/>
      <c r="C277" s="48"/>
      <c r="D277" s="28"/>
      <c r="E277" s="33"/>
      <c r="F277" s="30"/>
      <c r="G277" s="34"/>
      <c r="H277" s="28"/>
      <c r="I277" s="33"/>
      <c r="J277" s="30"/>
      <c r="K277" s="46"/>
      <c r="L277" s="46"/>
      <c r="AK277" s="49"/>
      <c r="AL277" s="46"/>
      <c r="AM277" s="46"/>
    </row>
    <row r="278" spans="1:39" x14ac:dyDescent="0.35">
      <c r="A278" s="17" t="s">
        <v>117</v>
      </c>
      <c r="B278" s="44" t="s">
        <v>154</v>
      </c>
      <c r="C278" s="45"/>
      <c r="D278" s="23">
        <v>109901127.98999999</v>
      </c>
      <c r="E278" s="28"/>
      <c r="F278" s="29">
        <v>7.2430791586485355E-2</v>
      </c>
      <c r="G278" s="30"/>
      <c r="H278" s="23">
        <v>27861076.960000001</v>
      </c>
      <c r="I278" s="28"/>
      <c r="J278" s="29">
        <v>2.7562209113923094E-2</v>
      </c>
      <c r="K278" s="46"/>
      <c r="L278" s="46"/>
      <c r="AL278" s="46"/>
      <c r="AM278" s="46"/>
    </row>
    <row r="279" spans="1:39" ht="4.5" customHeight="1" x14ac:dyDescent="0.35">
      <c r="A279" s="17"/>
      <c r="B279" s="47"/>
      <c r="C279" s="46"/>
      <c r="D279" s="28"/>
      <c r="E279" s="33"/>
      <c r="F279" s="30"/>
      <c r="G279" s="34"/>
      <c r="H279" s="28"/>
      <c r="I279" s="33"/>
      <c r="J279" s="30"/>
      <c r="K279" s="46"/>
      <c r="L279" s="46"/>
      <c r="AK279" s="49"/>
      <c r="AL279" s="46"/>
      <c r="AM279" s="46"/>
    </row>
    <row r="280" spans="1:39" x14ac:dyDescent="0.35">
      <c r="A280" s="17" t="s">
        <v>113</v>
      </c>
      <c r="B280" s="44" t="s">
        <v>156</v>
      </c>
      <c r="C280" s="45"/>
      <c r="D280" s="23">
        <v>27215000</v>
      </c>
      <c r="E280" s="28"/>
      <c r="F280" s="29">
        <v>1.7936157972878682E-2</v>
      </c>
      <c r="G280" s="30"/>
      <c r="H280" s="23">
        <v>21867412.449999999</v>
      </c>
      <c r="I280" s="28"/>
      <c r="J280" s="29">
        <v>2.1632839089193098E-2</v>
      </c>
      <c r="K280" s="46"/>
      <c r="L280" s="46"/>
      <c r="AL280" s="46"/>
      <c r="AM280" s="46"/>
    </row>
    <row r="281" spans="1:39" ht="4.5" customHeight="1" x14ac:dyDescent="0.35">
      <c r="A281" s="17"/>
      <c r="B281" s="47"/>
      <c r="C281" s="46"/>
      <c r="D281" s="28"/>
      <c r="E281" s="33"/>
      <c r="F281" s="30"/>
      <c r="G281" s="34"/>
      <c r="H281" s="28"/>
      <c r="I281" s="33"/>
      <c r="J281" s="30"/>
      <c r="K281" s="46"/>
      <c r="L281" s="46"/>
      <c r="AK281" s="49"/>
      <c r="AL281" s="46"/>
      <c r="AM281" s="46"/>
    </row>
    <row r="282" spans="1:39" x14ac:dyDescent="0.35">
      <c r="A282" s="17" t="s">
        <v>348</v>
      </c>
      <c r="B282" s="44" t="s">
        <v>308</v>
      </c>
      <c r="C282" s="45"/>
      <c r="D282" s="23">
        <v>21262470.960000001</v>
      </c>
      <c r="E282" s="28"/>
      <c r="F282" s="29">
        <v>1.4013119163413759E-2</v>
      </c>
      <c r="G282" s="30"/>
      <c r="H282" s="23">
        <v>20437751.280000001</v>
      </c>
      <c r="I282" s="28"/>
      <c r="J282" s="29">
        <v>2.0218514000964496E-2</v>
      </c>
      <c r="K282" s="46"/>
      <c r="L282" s="46"/>
      <c r="AL282" s="46"/>
      <c r="AM282" s="46"/>
    </row>
    <row r="283" spans="1:39" ht="4.5" customHeight="1" x14ac:dyDescent="0.35">
      <c r="A283" s="17"/>
      <c r="B283" s="47"/>
      <c r="C283" s="48"/>
      <c r="D283" s="28"/>
      <c r="E283" s="33"/>
      <c r="F283" s="30"/>
      <c r="G283" s="34"/>
      <c r="H283" s="28"/>
      <c r="I283" s="33"/>
      <c r="J283" s="30"/>
      <c r="K283" s="46"/>
      <c r="L283" s="46"/>
      <c r="AK283" s="49"/>
      <c r="AL283" s="46"/>
      <c r="AM283" s="46"/>
    </row>
    <row r="284" spans="1:39" x14ac:dyDescent="0.35">
      <c r="A284" s="17" t="s">
        <v>349</v>
      </c>
      <c r="B284" s="44" t="s">
        <v>310</v>
      </c>
      <c r="C284" s="45"/>
      <c r="D284" s="23">
        <v>15900000</v>
      </c>
      <c r="E284" s="28"/>
      <c r="F284" s="29">
        <v>1.0478960564716921E-2</v>
      </c>
      <c r="G284" s="30"/>
      <c r="H284" s="23">
        <v>12512500</v>
      </c>
      <c r="I284" s="28"/>
      <c r="J284" s="29">
        <v>1.2378277481272307E-2</v>
      </c>
      <c r="K284" s="46"/>
      <c r="L284" s="46"/>
      <c r="AL284" s="46"/>
      <c r="AM284" s="46"/>
    </row>
    <row r="285" spans="1:39" ht="4.5" customHeight="1" x14ac:dyDescent="0.35">
      <c r="A285" s="17"/>
      <c r="B285" s="47"/>
      <c r="C285" s="46"/>
      <c r="D285" s="28"/>
      <c r="E285" s="33"/>
      <c r="F285" s="30"/>
      <c r="G285" s="34"/>
      <c r="H285" s="28"/>
      <c r="I285" s="33"/>
      <c r="J285" s="30"/>
      <c r="K285" s="46"/>
      <c r="L285" s="46"/>
      <c r="AK285" s="49"/>
      <c r="AL285" s="46"/>
      <c r="AM285" s="46"/>
    </row>
    <row r="286" spans="1:39" x14ac:dyDescent="0.35">
      <c r="A286" s="17" t="s">
        <v>116</v>
      </c>
      <c r="B286" s="44" t="s">
        <v>153</v>
      </c>
      <c r="C286" s="45"/>
      <c r="D286" s="23">
        <v>158926900.5</v>
      </c>
      <c r="E286" s="28"/>
      <c r="F286" s="29">
        <v>0.10474142912026353</v>
      </c>
      <c r="G286" s="30"/>
      <c r="H286" s="23">
        <v>27402038.699999999</v>
      </c>
      <c r="I286" s="28"/>
      <c r="J286" s="29">
        <v>2.7108094991501477E-2</v>
      </c>
      <c r="K286" s="46"/>
      <c r="L286" s="46"/>
      <c r="AL286" s="46"/>
      <c r="AM286" s="46"/>
    </row>
    <row r="287" spans="1:39" ht="4.5" customHeight="1" x14ac:dyDescent="0.35">
      <c r="A287" s="17"/>
      <c r="B287" s="47"/>
      <c r="C287" s="48"/>
      <c r="D287" s="28"/>
      <c r="E287" s="33"/>
      <c r="F287" s="30"/>
      <c r="G287" s="34"/>
      <c r="H287" s="28"/>
      <c r="I287" s="33"/>
      <c r="J287" s="30"/>
      <c r="K287" s="46"/>
      <c r="L287" s="46"/>
      <c r="AK287" s="49"/>
      <c r="AL287" s="46"/>
      <c r="AM287" s="46"/>
    </row>
    <row r="288" spans="1:39" x14ac:dyDescent="0.35">
      <c r="A288" s="17" t="s">
        <v>351</v>
      </c>
      <c r="B288" s="44" t="s">
        <v>318</v>
      </c>
      <c r="C288" s="45"/>
      <c r="D288" s="23">
        <v>12425000</v>
      </c>
      <c r="E288" s="28"/>
      <c r="F288" s="29">
        <v>8.188747485321243E-3</v>
      </c>
      <c r="G288" s="30"/>
      <c r="H288" s="23">
        <v>7850408.6399999997</v>
      </c>
      <c r="I288" s="28"/>
      <c r="J288" s="29">
        <v>7.7661967222615418E-3</v>
      </c>
      <c r="K288" s="46"/>
      <c r="L288" s="46"/>
      <c r="AL288" s="46"/>
      <c r="AM288" s="46"/>
    </row>
    <row r="289" spans="1:39" ht="4.5" customHeight="1" x14ac:dyDescent="0.35">
      <c r="A289" s="17"/>
      <c r="B289" s="47"/>
      <c r="C289" s="46"/>
      <c r="D289" s="28"/>
      <c r="E289" s="33"/>
      <c r="F289" s="30"/>
      <c r="G289" s="34"/>
      <c r="H289" s="28"/>
      <c r="I289" s="33"/>
      <c r="J289" s="30"/>
      <c r="K289" s="46"/>
      <c r="L289" s="46"/>
      <c r="AK289" s="49"/>
      <c r="AL289" s="46"/>
      <c r="AM289" s="46"/>
    </row>
    <row r="290" spans="1:39" x14ac:dyDescent="0.35">
      <c r="A290" s="17" t="s">
        <v>119</v>
      </c>
      <c r="B290" s="44" t="s">
        <v>151</v>
      </c>
      <c r="C290" s="45"/>
      <c r="D290" s="23">
        <v>7799830</v>
      </c>
      <c r="E290" s="28"/>
      <c r="F290" s="29">
        <v>5.1405101246223888E-3</v>
      </c>
      <c r="G290" s="30"/>
      <c r="H290" s="23">
        <v>7011972.4000000004</v>
      </c>
      <c r="I290" s="28"/>
      <c r="J290" s="29">
        <v>6.9367544502076271E-3</v>
      </c>
      <c r="K290" s="46"/>
      <c r="L290" s="46"/>
      <c r="AL290" s="46"/>
      <c r="AM290" s="46"/>
    </row>
    <row r="291" spans="1:39" ht="4.5" customHeight="1" x14ac:dyDescent="0.35">
      <c r="A291" s="17"/>
      <c r="B291" s="47"/>
      <c r="C291" s="48"/>
      <c r="D291" s="28"/>
      <c r="E291" s="33"/>
      <c r="F291" s="30"/>
      <c r="G291" s="34"/>
      <c r="H291" s="28"/>
      <c r="I291" s="33"/>
      <c r="J291" s="30"/>
      <c r="K291" s="46"/>
      <c r="L291" s="46"/>
      <c r="AK291" s="49"/>
      <c r="AL291" s="46"/>
      <c r="AM291" s="46"/>
    </row>
    <row r="292" spans="1:39" x14ac:dyDescent="0.35">
      <c r="A292" s="17" t="s">
        <v>334</v>
      </c>
      <c r="B292" s="44" t="s">
        <v>327</v>
      </c>
      <c r="C292" s="45"/>
      <c r="D292" s="23">
        <v>12750000</v>
      </c>
      <c r="E292" s="28"/>
      <c r="F292" s="29">
        <v>8.40294007548055E-3</v>
      </c>
      <c r="G292" s="30"/>
      <c r="H292" s="23">
        <v>6988421.54</v>
      </c>
      <c r="I292" s="28"/>
      <c r="J292" s="29">
        <v>6.9134562220355905E-3</v>
      </c>
      <c r="K292" s="46"/>
      <c r="L292" s="46"/>
      <c r="AL292" s="46"/>
      <c r="AM292" s="46"/>
    </row>
    <row r="293" spans="1:39" ht="4.5" customHeight="1" x14ac:dyDescent="0.35">
      <c r="A293" s="17"/>
      <c r="B293" s="47"/>
      <c r="C293" s="46"/>
      <c r="D293" s="28"/>
      <c r="E293" s="33"/>
      <c r="F293" s="30"/>
      <c r="G293" s="34"/>
      <c r="H293" s="28"/>
      <c r="I293" s="33"/>
      <c r="J293" s="30"/>
      <c r="K293" s="46"/>
      <c r="L293" s="46"/>
      <c r="AK293" s="49"/>
      <c r="AL293" s="46"/>
      <c r="AM293" s="46"/>
    </row>
    <row r="294" spans="1:39" x14ac:dyDescent="0.35">
      <c r="A294" s="17" t="s">
        <v>347</v>
      </c>
      <c r="B294" s="44" t="s">
        <v>304</v>
      </c>
      <c r="C294" s="45"/>
      <c r="D294" s="23">
        <v>7000000</v>
      </c>
      <c r="E294" s="28"/>
      <c r="F294" s="29">
        <v>4.6133788649697144E-3</v>
      </c>
      <c r="G294" s="30"/>
      <c r="H294" s="23">
        <v>6816000</v>
      </c>
      <c r="I294" s="28"/>
      <c r="J294" s="29">
        <v>6.7428842607274355E-3</v>
      </c>
      <c r="K294" s="46"/>
      <c r="L294" s="46"/>
      <c r="AL294" s="46"/>
      <c r="AM294" s="46"/>
    </row>
    <row r="295" spans="1:39" ht="4.5" customHeight="1" x14ac:dyDescent="0.35">
      <c r="A295" s="17"/>
      <c r="B295" s="47"/>
      <c r="C295" s="46"/>
      <c r="D295" s="28"/>
      <c r="E295" s="33"/>
      <c r="F295" s="30"/>
      <c r="G295" s="34"/>
      <c r="H295" s="28"/>
      <c r="I295" s="33"/>
      <c r="J295" s="30"/>
      <c r="K295" s="46"/>
      <c r="L295" s="46"/>
      <c r="AK295" s="49"/>
      <c r="AL295" s="46"/>
      <c r="AM295" s="46"/>
    </row>
    <row r="296" spans="1:39" x14ac:dyDescent="0.35">
      <c r="A296" s="17" t="s">
        <v>344</v>
      </c>
      <c r="B296" s="44" t="s">
        <v>304</v>
      </c>
      <c r="C296" s="45"/>
      <c r="D296" s="23">
        <v>6954300</v>
      </c>
      <c r="E296" s="28"/>
      <c r="F296" s="29">
        <v>4.5832600915226979E-3</v>
      </c>
      <c r="G296" s="30"/>
      <c r="H296" s="23">
        <v>6495817.3700000001</v>
      </c>
      <c r="I296" s="28"/>
      <c r="J296" s="29">
        <v>6.4261362536286509E-3</v>
      </c>
      <c r="K296" s="46"/>
      <c r="L296" s="46"/>
      <c r="AL296" s="46"/>
      <c r="AM296" s="46"/>
    </row>
    <row r="297" spans="1:39" ht="4.5" customHeight="1" x14ac:dyDescent="0.35">
      <c r="A297" s="17"/>
      <c r="B297" s="47"/>
      <c r="C297" s="46"/>
      <c r="D297" s="28"/>
      <c r="E297" s="33"/>
      <c r="F297" s="30"/>
      <c r="G297" s="34"/>
      <c r="H297" s="28"/>
      <c r="I297" s="33"/>
      <c r="J297" s="30"/>
      <c r="K297" s="46"/>
      <c r="L297" s="46"/>
      <c r="AK297" s="49"/>
      <c r="AL297" s="46"/>
      <c r="AM297" s="46"/>
    </row>
    <row r="298" spans="1:39" x14ac:dyDescent="0.35">
      <c r="A298" s="17" t="s">
        <v>342</v>
      </c>
      <c r="B298" s="44" t="s">
        <v>302</v>
      </c>
      <c r="C298" s="45"/>
      <c r="D298" s="23">
        <v>7680000</v>
      </c>
      <c r="E298" s="28"/>
      <c r="F298" s="29">
        <v>5.0615356689953433E-3</v>
      </c>
      <c r="G298" s="30"/>
      <c r="H298" s="23">
        <v>6144000</v>
      </c>
      <c r="I298" s="28"/>
      <c r="J298" s="29">
        <v>6.0780928547402233E-3</v>
      </c>
      <c r="K298" s="46"/>
      <c r="L298" s="46"/>
      <c r="AL298" s="46"/>
      <c r="AM298" s="46"/>
    </row>
    <row r="299" spans="1:39" ht="4.5" customHeight="1" x14ac:dyDescent="0.35">
      <c r="A299" s="17"/>
      <c r="B299" s="47"/>
      <c r="C299" s="46"/>
      <c r="D299" s="28"/>
      <c r="E299" s="33"/>
      <c r="F299" s="30"/>
      <c r="G299" s="34"/>
      <c r="H299" s="28"/>
      <c r="I299" s="33"/>
      <c r="J299" s="30"/>
      <c r="K299" s="46"/>
      <c r="L299" s="46"/>
      <c r="AK299" s="49"/>
      <c r="AL299" s="46"/>
      <c r="AM299" s="46"/>
    </row>
    <row r="300" spans="1:39" x14ac:dyDescent="0.35">
      <c r="A300" s="17" t="s">
        <v>354</v>
      </c>
      <c r="B300" s="44" t="s">
        <v>322</v>
      </c>
      <c r="C300" s="45"/>
      <c r="D300" s="23">
        <v>7080000</v>
      </c>
      <c r="E300" s="28"/>
      <c r="F300" s="29">
        <v>4.6661031948550822E-3</v>
      </c>
      <c r="G300" s="30"/>
      <c r="H300" s="23">
        <v>4638869.4800000004</v>
      </c>
      <c r="I300" s="28"/>
      <c r="J300" s="29">
        <v>4.5891079818457846E-3</v>
      </c>
      <c r="K300" s="46"/>
      <c r="L300" s="46"/>
      <c r="AL300" s="46"/>
      <c r="AM300" s="46"/>
    </row>
    <row r="301" spans="1:39" ht="4.5" customHeight="1" x14ac:dyDescent="0.35">
      <c r="A301" s="17"/>
      <c r="B301" s="47"/>
      <c r="C301" s="48"/>
      <c r="D301" s="28"/>
      <c r="E301" s="33"/>
      <c r="F301" s="30"/>
      <c r="G301" s="34"/>
      <c r="H301" s="28"/>
      <c r="I301" s="33"/>
      <c r="J301" s="30"/>
      <c r="K301" s="46"/>
      <c r="L301" s="46"/>
      <c r="AK301" s="49"/>
      <c r="AL301" s="46"/>
      <c r="AM301" s="46"/>
    </row>
    <row r="302" spans="1:39" ht="17.45" customHeight="1" x14ac:dyDescent="0.35">
      <c r="A302" s="17" t="s">
        <v>352</v>
      </c>
      <c r="B302" s="44" t="s">
        <v>309</v>
      </c>
      <c r="C302" s="45"/>
      <c r="D302" s="23">
        <v>5010000</v>
      </c>
      <c r="E302" s="28"/>
      <c r="F302" s="29">
        <v>3.3018611590711813E-3</v>
      </c>
      <c r="G302" s="30"/>
      <c r="H302" s="23">
        <v>4403312.5</v>
      </c>
      <c r="I302" s="28"/>
      <c r="J302" s="29">
        <v>4.3560778391012875E-3</v>
      </c>
      <c r="K302" s="46"/>
      <c r="L302" s="46"/>
      <c r="AL302" s="46"/>
      <c r="AM302" s="46"/>
    </row>
    <row r="303" spans="1:39" ht="4.5" customHeight="1" x14ac:dyDescent="0.35">
      <c r="A303" s="17"/>
      <c r="B303" s="47"/>
      <c r="C303" s="46"/>
      <c r="D303" s="28"/>
      <c r="E303" s="33"/>
      <c r="F303" s="30"/>
      <c r="G303" s="34"/>
      <c r="H303" s="28"/>
      <c r="I303" s="33"/>
      <c r="J303" s="30"/>
      <c r="K303" s="46"/>
      <c r="L303" s="46"/>
      <c r="AK303" s="49"/>
      <c r="AL303" s="46"/>
      <c r="AM303" s="46"/>
    </row>
    <row r="304" spans="1:39" ht="17.45" customHeight="1" x14ac:dyDescent="0.35">
      <c r="A304" s="17" t="s">
        <v>333</v>
      </c>
      <c r="B304" s="44" t="s">
        <v>326</v>
      </c>
      <c r="C304" s="45"/>
      <c r="D304" s="23">
        <v>4820000</v>
      </c>
      <c r="E304" s="28"/>
      <c r="F304" s="29">
        <v>3.1766408755934316E-3</v>
      </c>
      <c r="G304" s="30"/>
      <c r="H304" s="23">
        <v>4123577.22</v>
      </c>
      <c r="I304" s="28"/>
      <c r="J304" s="29">
        <v>4.0793433002688081E-3</v>
      </c>
      <c r="K304" s="46"/>
      <c r="L304" s="46"/>
      <c r="AL304" s="46"/>
      <c r="AM304" s="46"/>
    </row>
    <row r="305" spans="1:39" ht="4.5" customHeight="1" x14ac:dyDescent="0.35">
      <c r="A305" s="17"/>
      <c r="B305" s="47"/>
      <c r="C305" s="48"/>
      <c r="D305" s="28"/>
      <c r="E305" s="33"/>
      <c r="F305" s="30"/>
      <c r="G305" s="34"/>
      <c r="H305" s="28"/>
      <c r="I305" s="33"/>
      <c r="J305" s="30"/>
      <c r="K305" s="46"/>
      <c r="L305" s="46"/>
      <c r="AK305" s="49"/>
      <c r="AL305" s="46"/>
      <c r="AM305" s="46"/>
    </row>
    <row r="306" spans="1:39" x14ac:dyDescent="0.35">
      <c r="A306" s="17" t="s">
        <v>115</v>
      </c>
      <c r="B306" s="44" t="s">
        <v>155</v>
      </c>
      <c r="C306" s="45"/>
      <c r="D306" s="23">
        <v>4455000</v>
      </c>
      <c r="E306" s="28"/>
      <c r="F306" s="29">
        <v>2.9360861204914394E-3</v>
      </c>
      <c r="G306" s="30"/>
      <c r="H306" s="23">
        <v>4111763.34</v>
      </c>
      <c r="I306" s="28"/>
      <c r="J306" s="29">
        <v>4.0676561486388011E-3</v>
      </c>
      <c r="K306" s="46"/>
      <c r="L306" s="46"/>
      <c r="AL306" s="46"/>
      <c r="AM306" s="46"/>
    </row>
    <row r="307" spans="1:39" ht="4.5" customHeight="1" x14ac:dyDescent="0.35">
      <c r="A307" s="17"/>
      <c r="B307" s="47"/>
      <c r="C307" s="46"/>
      <c r="D307" s="28"/>
      <c r="E307" s="33"/>
      <c r="F307" s="30"/>
      <c r="G307" s="34"/>
      <c r="H307" s="28"/>
      <c r="I307" s="33"/>
      <c r="J307" s="30"/>
      <c r="K307" s="46"/>
      <c r="L307" s="46"/>
      <c r="AK307" s="49"/>
      <c r="AL307" s="46"/>
      <c r="AM307" s="46"/>
    </row>
    <row r="308" spans="1:39" x14ac:dyDescent="0.35">
      <c r="A308" s="17" t="s">
        <v>364</v>
      </c>
      <c r="B308" s="44" t="s">
        <v>296</v>
      </c>
      <c r="C308" s="45"/>
      <c r="D308" s="23">
        <v>4500000</v>
      </c>
      <c r="E308" s="28"/>
      <c r="F308" s="29">
        <v>2.9657435560519591E-3</v>
      </c>
      <c r="G308" s="30"/>
      <c r="H308" s="23">
        <v>4050000</v>
      </c>
      <c r="I308" s="28"/>
      <c r="J308" s="29">
        <v>4.0065553485836439E-3</v>
      </c>
      <c r="K308" s="46"/>
      <c r="AL308" s="46"/>
      <c r="AM308" s="46"/>
    </row>
    <row r="309" spans="1:39" ht="4.5" customHeight="1" x14ac:dyDescent="0.35">
      <c r="A309" s="17"/>
      <c r="B309" s="47"/>
      <c r="C309" s="46"/>
      <c r="D309" s="28"/>
      <c r="E309" s="33"/>
      <c r="F309" s="30"/>
      <c r="G309" s="34"/>
      <c r="H309" s="28"/>
      <c r="I309" s="33"/>
      <c r="J309" s="30"/>
      <c r="K309" s="46"/>
      <c r="AK309" s="49"/>
      <c r="AL309" s="46"/>
      <c r="AM309" s="46"/>
    </row>
    <row r="310" spans="1:39" x14ac:dyDescent="0.35">
      <c r="A310" s="17" t="s">
        <v>120</v>
      </c>
      <c r="B310" s="44" t="s">
        <v>315</v>
      </c>
      <c r="C310" s="45"/>
      <c r="D310" s="23">
        <v>3629000</v>
      </c>
      <c r="E310" s="28"/>
      <c r="F310" s="29">
        <v>2.3917074144250133E-3</v>
      </c>
      <c r="G310" s="30"/>
      <c r="H310" s="23">
        <v>3412125</v>
      </c>
      <c r="I310" s="28"/>
      <c r="J310" s="29">
        <v>3.3755228811817198E-3</v>
      </c>
      <c r="K310" s="46"/>
      <c r="AL310" s="46"/>
      <c r="AM310" s="46"/>
    </row>
    <row r="311" spans="1:39" ht="4.5" customHeight="1" x14ac:dyDescent="0.35">
      <c r="A311" s="17"/>
      <c r="B311" s="47"/>
      <c r="C311" s="48"/>
      <c r="D311" s="28"/>
      <c r="E311" s="33"/>
      <c r="F311" s="30"/>
      <c r="G311" s="34"/>
      <c r="H311" s="28"/>
      <c r="I311" s="33"/>
      <c r="J311" s="30"/>
      <c r="K311" s="46"/>
      <c r="AK311" s="49"/>
      <c r="AL311" s="46"/>
      <c r="AM311" s="46"/>
    </row>
    <row r="312" spans="1:39" x14ac:dyDescent="0.35">
      <c r="A312" s="17" t="s">
        <v>337</v>
      </c>
      <c r="B312" s="44" t="s">
        <v>329</v>
      </c>
      <c r="C312" s="45"/>
      <c r="D312" s="23">
        <v>3750000</v>
      </c>
      <c r="E312" s="28"/>
      <c r="F312" s="29">
        <v>2.4714529633766327E-3</v>
      </c>
      <c r="G312" s="30"/>
      <c r="H312" s="23">
        <v>3310399.44</v>
      </c>
      <c r="I312" s="28"/>
      <c r="J312" s="29">
        <v>3.2748885388346415E-3</v>
      </c>
      <c r="K312" s="46"/>
      <c r="AL312" s="46"/>
      <c r="AM312" s="46"/>
    </row>
    <row r="313" spans="1:39" ht="4.5" customHeight="1" x14ac:dyDescent="0.35">
      <c r="A313" s="17"/>
      <c r="B313" s="47"/>
      <c r="C313" s="46"/>
      <c r="D313" s="28"/>
      <c r="E313" s="33"/>
      <c r="F313" s="30"/>
      <c r="G313" s="34"/>
      <c r="H313" s="28"/>
      <c r="I313" s="33"/>
      <c r="J313" s="30"/>
      <c r="K313" s="46"/>
      <c r="AK313" s="49"/>
      <c r="AL313" s="46"/>
      <c r="AM313" s="46"/>
    </row>
    <row r="314" spans="1:39" x14ac:dyDescent="0.35">
      <c r="A314" s="17" t="s">
        <v>355</v>
      </c>
      <c r="B314" s="44" t="s">
        <v>312</v>
      </c>
      <c r="C314" s="45"/>
      <c r="D314" s="23">
        <v>3238000</v>
      </c>
      <c r="E314" s="28"/>
      <c r="F314" s="29">
        <v>2.1340172521102764E-3</v>
      </c>
      <c r="G314" s="30"/>
      <c r="H314" s="23">
        <v>2921575</v>
      </c>
      <c r="I314" s="28"/>
      <c r="J314" s="29">
        <v>2.8902350475403108E-3</v>
      </c>
      <c r="K314" s="46"/>
      <c r="AL314" s="46"/>
      <c r="AM314" s="46"/>
    </row>
    <row r="315" spans="1:39" ht="4.5" customHeight="1" x14ac:dyDescent="0.35">
      <c r="A315" s="17"/>
      <c r="B315" s="47"/>
      <c r="C315" s="48"/>
      <c r="D315" s="28"/>
      <c r="E315" s="33"/>
      <c r="F315" s="30"/>
      <c r="G315" s="34"/>
      <c r="H315" s="28"/>
      <c r="I315" s="33"/>
      <c r="J315" s="30"/>
      <c r="K315" s="46"/>
      <c r="AK315" s="49"/>
      <c r="AL315" s="46"/>
      <c r="AM315" s="46"/>
    </row>
    <row r="316" spans="1:39" x14ac:dyDescent="0.35">
      <c r="A316" s="17" t="s">
        <v>346</v>
      </c>
      <c r="B316" s="44" t="s">
        <v>307</v>
      </c>
      <c r="C316" s="45"/>
      <c r="D316" s="23">
        <v>3000000</v>
      </c>
      <c r="E316" s="28"/>
      <c r="F316" s="29">
        <v>1.9771623707013062E-3</v>
      </c>
      <c r="G316" s="30"/>
      <c r="H316" s="23">
        <v>2824022.84</v>
      </c>
      <c r="I316" s="28"/>
      <c r="J316" s="29">
        <v>2.7937293368208321E-3</v>
      </c>
      <c r="K316" s="46"/>
      <c r="AL316" s="46"/>
      <c r="AM316" s="46"/>
    </row>
    <row r="317" spans="1:39" ht="4.5" customHeight="1" x14ac:dyDescent="0.35">
      <c r="A317" s="17"/>
      <c r="B317" s="47"/>
      <c r="C317" s="46"/>
      <c r="D317" s="28"/>
      <c r="E317" s="33"/>
      <c r="F317" s="30"/>
      <c r="G317" s="34"/>
      <c r="H317" s="28"/>
      <c r="I317" s="33"/>
      <c r="J317" s="30"/>
      <c r="K317" s="46"/>
      <c r="Z317" s="49"/>
      <c r="AA317" s="50"/>
      <c r="AB317" s="46"/>
      <c r="AC317" s="51"/>
      <c r="AD317" s="52"/>
      <c r="AE317" s="53"/>
      <c r="AF317" s="54"/>
      <c r="AG317" s="51"/>
      <c r="AH317" s="52"/>
      <c r="AI317" s="53"/>
      <c r="AK317" s="49"/>
      <c r="AL317" s="46"/>
      <c r="AM317" s="46"/>
    </row>
    <row r="318" spans="1:39" x14ac:dyDescent="0.35">
      <c r="A318" s="17" t="s">
        <v>345</v>
      </c>
      <c r="B318" s="44" t="s">
        <v>306</v>
      </c>
      <c r="C318" s="45"/>
      <c r="D318" s="23">
        <v>3000000</v>
      </c>
      <c r="E318" s="28"/>
      <c r="F318" s="29">
        <v>1.9771623707013062E-3</v>
      </c>
      <c r="G318" s="30"/>
      <c r="H318" s="23">
        <v>2743128.31</v>
      </c>
      <c r="I318" s="28"/>
      <c r="J318" s="29">
        <v>2.7137025684646201E-3</v>
      </c>
      <c r="K318" s="46"/>
      <c r="AL318" s="46"/>
      <c r="AM318" s="46"/>
    </row>
    <row r="319" spans="1:39" ht="4.5" customHeight="1" x14ac:dyDescent="0.35">
      <c r="A319" s="17"/>
      <c r="B319" s="47"/>
      <c r="C319" s="48"/>
      <c r="D319" s="28"/>
      <c r="E319" s="33"/>
      <c r="F319" s="30"/>
      <c r="G319" s="34"/>
      <c r="H319" s="28"/>
      <c r="I319" s="33"/>
      <c r="J319" s="30"/>
      <c r="K319" s="46"/>
      <c r="AK319" s="49"/>
      <c r="AL319" s="46"/>
      <c r="AM319" s="46"/>
    </row>
    <row r="320" spans="1:39" x14ac:dyDescent="0.35">
      <c r="A320" s="17" t="s">
        <v>373</v>
      </c>
      <c r="B320" s="44" t="s">
        <v>294</v>
      </c>
      <c r="C320" s="45"/>
      <c r="D320" s="23">
        <v>3030000</v>
      </c>
      <c r="E320" s="28"/>
      <c r="F320" s="29">
        <v>1.9969339944083189E-3</v>
      </c>
      <c r="G320" s="30"/>
      <c r="H320" s="23">
        <v>2640000</v>
      </c>
      <c r="I320" s="28"/>
      <c r="J320" s="29">
        <v>2.6116805235211898E-3</v>
      </c>
      <c r="K320" s="46"/>
      <c r="AL320" s="46"/>
      <c r="AM320" s="46"/>
    </row>
    <row r="321" spans="1:39" ht="4.5" customHeight="1" x14ac:dyDescent="0.35">
      <c r="A321" s="17"/>
      <c r="B321" s="47"/>
      <c r="C321" s="46"/>
      <c r="D321" s="28"/>
      <c r="E321" s="33"/>
      <c r="F321" s="30"/>
      <c r="G321" s="34"/>
      <c r="H321" s="28"/>
      <c r="I321" s="33"/>
      <c r="J321" s="30"/>
      <c r="K321" s="46"/>
      <c r="AK321" s="49"/>
      <c r="AL321" s="46"/>
      <c r="AM321" s="46"/>
    </row>
    <row r="322" spans="1:39" x14ac:dyDescent="0.35">
      <c r="A322" s="17" t="s">
        <v>335</v>
      </c>
      <c r="B322" s="44" t="s">
        <v>324</v>
      </c>
      <c r="C322" s="45"/>
      <c r="D322" s="23">
        <v>2788855.54</v>
      </c>
      <c r="E322" s="28"/>
      <c r="F322" s="29">
        <v>1.8380067436699571E-3</v>
      </c>
      <c r="G322" s="30"/>
      <c r="H322" s="23">
        <v>2438810.88</v>
      </c>
      <c r="I322" s="28"/>
      <c r="J322" s="29">
        <v>2.412649574184687E-3</v>
      </c>
      <c r="K322" s="46"/>
      <c r="AL322" s="46"/>
      <c r="AM322" s="46"/>
    </row>
    <row r="323" spans="1:39" ht="4.5" customHeight="1" x14ac:dyDescent="0.35">
      <c r="A323" s="17"/>
      <c r="B323" s="47"/>
      <c r="C323" s="46"/>
      <c r="D323" s="28"/>
      <c r="E323" s="33"/>
      <c r="F323" s="30"/>
      <c r="G323" s="34"/>
      <c r="H323" s="28"/>
      <c r="I323" s="33"/>
      <c r="J323" s="30"/>
      <c r="K323" s="46"/>
      <c r="AK323" s="49"/>
      <c r="AL323" s="46"/>
      <c r="AM323" s="46"/>
    </row>
    <row r="324" spans="1:39" x14ac:dyDescent="0.35">
      <c r="A324" s="17" t="s">
        <v>343</v>
      </c>
      <c r="B324" s="44" t="s">
        <v>303</v>
      </c>
      <c r="C324" s="45"/>
      <c r="D324" s="23">
        <v>2000000</v>
      </c>
      <c r="E324" s="28"/>
      <c r="F324" s="29">
        <v>1.3181082471342041E-3</v>
      </c>
      <c r="G324" s="30"/>
      <c r="H324" s="23">
        <v>1966682.85</v>
      </c>
      <c r="I324" s="28"/>
      <c r="J324" s="29">
        <v>1.9455860967000553E-3</v>
      </c>
      <c r="K324" s="46"/>
      <c r="AL324" s="46"/>
      <c r="AM324" s="46"/>
    </row>
    <row r="325" spans="1:39" ht="4.5" customHeight="1" x14ac:dyDescent="0.35">
      <c r="A325" s="17"/>
      <c r="B325" s="47"/>
      <c r="C325" s="46"/>
      <c r="D325" s="28"/>
      <c r="E325" s="33"/>
      <c r="F325" s="30"/>
      <c r="G325" s="34"/>
      <c r="H325" s="28"/>
      <c r="I325" s="33"/>
      <c r="J325" s="30"/>
      <c r="K325" s="46"/>
      <c r="AK325" s="49"/>
      <c r="AL325" s="46"/>
      <c r="AM325" s="46"/>
    </row>
    <row r="326" spans="1:39" x14ac:dyDescent="0.35">
      <c r="A326" s="17" t="s">
        <v>350</v>
      </c>
      <c r="B326" s="44" t="s">
        <v>316</v>
      </c>
      <c r="C326" s="45"/>
      <c r="D326" s="23">
        <v>1970000</v>
      </c>
      <c r="E326" s="28"/>
      <c r="F326" s="29">
        <v>1.2983366234271909E-3</v>
      </c>
      <c r="G326" s="30"/>
      <c r="H326" s="23">
        <v>1588125</v>
      </c>
      <c r="I326" s="28"/>
      <c r="J326" s="29">
        <v>1.5710890649307159E-3</v>
      </c>
      <c r="K326" s="46"/>
      <c r="AL326" s="46"/>
      <c r="AM326" s="46"/>
    </row>
    <row r="327" spans="1:39" ht="4.1500000000000004" customHeight="1" x14ac:dyDescent="0.35">
      <c r="A327" s="17"/>
      <c r="B327" s="47"/>
      <c r="C327" s="46"/>
      <c r="D327" s="28"/>
      <c r="E327" s="33"/>
      <c r="F327" s="30"/>
      <c r="G327" s="34"/>
      <c r="H327" s="28"/>
      <c r="I327" s="33"/>
      <c r="J327" s="30"/>
      <c r="K327" s="46"/>
      <c r="AK327" s="49"/>
      <c r="AL327" s="46"/>
      <c r="AM327" s="46"/>
    </row>
    <row r="328" spans="1:39" x14ac:dyDescent="0.35">
      <c r="A328" s="17" t="s">
        <v>340</v>
      </c>
      <c r="B328" s="44" t="s">
        <v>332</v>
      </c>
      <c r="C328" s="45"/>
      <c r="D328" s="23">
        <v>1300000</v>
      </c>
      <c r="E328" s="28"/>
      <c r="F328" s="29">
        <v>8.5677036063723261E-4</v>
      </c>
      <c r="G328" s="30"/>
      <c r="H328" s="23">
        <v>1147373.58</v>
      </c>
      <c r="I328" s="28"/>
      <c r="J328" s="29">
        <v>1.1350656182154478E-3</v>
      </c>
      <c r="K328" s="46"/>
      <c r="AL328" s="46"/>
      <c r="AM328" s="46"/>
    </row>
    <row r="329" spans="1:39" ht="4.1500000000000004" customHeight="1" x14ac:dyDescent="0.35">
      <c r="A329" s="17"/>
      <c r="B329" s="47"/>
      <c r="C329" s="46"/>
      <c r="D329" s="28"/>
      <c r="E329" s="33"/>
      <c r="F329" s="30"/>
      <c r="G329" s="34"/>
      <c r="H329" s="28"/>
      <c r="I329" s="33"/>
      <c r="J329" s="30"/>
      <c r="K329" s="46"/>
      <c r="AK329" s="49"/>
      <c r="AL329" s="46"/>
      <c r="AM329" s="46"/>
    </row>
    <row r="330" spans="1:39" ht="15" customHeight="1" x14ac:dyDescent="0.35">
      <c r="A330" s="17" t="s">
        <v>339</v>
      </c>
      <c r="B330" s="57" t="s">
        <v>330</v>
      </c>
      <c r="C330" s="45"/>
      <c r="D330" s="58">
        <v>1167000</v>
      </c>
      <c r="E330" s="51"/>
      <c r="F330" s="59">
        <v>7.6911616220280807E-4</v>
      </c>
      <c r="G330" s="53"/>
      <c r="H330" s="58">
        <v>1036811.34</v>
      </c>
      <c r="I330" s="51"/>
      <c r="J330" s="59">
        <v>1.0256893875923887E-3</v>
      </c>
      <c r="AA330" s="28"/>
      <c r="AB330" s="33"/>
      <c r="AC330" s="30"/>
      <c r="AD330" s="34"/>
      <c r="AE330" s="28"/>
      <c r="AF330" s="33"/>
      <c r="AG330" s="30"/>
    </row>
    <row r="331" spans="1:39" ht="4.9000000000000004" customHeight="1" x14ac:dyDescent="0.35">
      <c r="A331" s="17"/>
      <c r="B331" s="50"/>
      <c r="C331" s="48"/>
      <c r="D331" s="51"/>
      <c r="E331" s="52"/>
      <c r="F331" s="53"/>
      <c r="G331" s="54"/>
      <c r="H331" s="51"/>
      <c r="I331" s="52"/>
      <c r="J331" s="53"/>
      <c r="AA331" s="28"/>
      <c r="AB331" s="33"/>
      <c r="AC331" s="30"/>
      <c r="AD331" s="34"/>
      <c r="AE331" s="28"/>
      <c r="AF331" s="33"/>
      <c r="AG331" s="30"/>
    </row>
    <row r="332" spans="1:39" ht="15" customHeight="1" x14ac:dyDescent="0.35">
      <c r="A332" s="17" t="s">
        <v>359</v>
      </c>
      <c r="B332" s="57" t="s">
        <v>301</v>
      </c>
      <c r="C332" s="45"/>
      <c r="D332" s="58">
        <v>1000000</v>
      </c>
      <c r="E332" s="51"/>
      <c r="F332" s="59">
        <v>6.5905412356710203E-4</v>
      </c>
      <c r="G332" s="53"/>
      <c r="H332" s="58">
        <v>1000000</v>
      </c>
      <c r="I332" s="51"/>
      <c r="J332" s="59">
        <v>9.8927292557620837E-4</v>
      </c>
      <c r="AA332" s="28"/>
      <c r="AB332" s="33"/>
      <c r="AC332" s="30"/>
      <c r="AD332" s="34"/>
      <c r="AE332" s="28"/>
      <c r="AF332" s="33"/>
      <c r="AG332" s="30"/>
    </row>
    <row r="333" spans="1:39" ht="4.9000000000000004" customHeight="1" x14ac:dyDescent="0.35">
      <c r="A333" s="17"/>
      <c r="B333" s="50"/>
      <c r="C333" s="46"/>
      <c r="D333" s="51"/>
      <c r="E333" s="52"/>
      <c r="F333" s="53"/>
      <c r="G333" s="54"/>
      <c r="H333" s="51"/>
      <c r="I333" s="52"/>
      <c r="J333" s="53"/>
      <c r="AA333" s="28"/>
      <c r="AB333" s="33"/>
      <c r="AC333" s="30"/>
      <c r="AD333" s="34"/>
      <c r="AE333" s="28"/>
      <c r="AF333" s="33"/>
      <c r="AG333" s="30"/>
    </row>
    <row r="334" spans="1:39" ht="15" customHeight="1" x14ac:dyDescent="0.35">
      <c r="A334" s="17" t="s">
        <v>336</v>
      </c>
      <c r="B334" s="57" t="s">
        <v>328</v>
      </c>
      <c r="C334" s="45"/>
      <c r="D334" s="58">
        <v>1200000</v>
      </c>
      <c r="E334" s="51"/>
      <c r="F334" s="59">
        <v>7.9086494828052242E-4</v>
      </c>
      <c r="G334" s="53"/>
      <c r="H334" s="58">
        <v>987703.94</v>
      </c>
      <c r="I334" s="51"/>
      <c r="J334" s="59">
        <v>9.7710876632694761E-4</v>
      </c>
      <c r="AA334" s="28"/>
      <c r="AB334" s="33"/>
      <c r="AC334" s="30"/>
      <c r="AD334" s="34"/>
      <c r="AE334" s="28"/>
      <c r="AF334" s="33"/>
      <c r="AG334" s="30"/>
    </row>
    <row r="335" spans="1:39" ht="4.9000000000000004" customHeight="1" x14ac:dyDescent="0.35">
      <c r="A335" s="17"/>
      <c r="B335" s="50"/>
      <c r="C335" s="48"/>
      <c r="D335" s="51"/>
      <c r="E335" s="52"/>
      <c r="F335" s="53"/>
      <c r="G335" s="54"/>
      <c r="H335" s="51"/>
      <c r="I335" s="52"/>
      <c r="J335" s="53"/>
      <c r="AA335" s="28"/>
      <c r="AB335" s="33"/>
      <c r="AC335" s="30"/>
      <c r="AD335" s="34"/>
      <c r="AE335" s="28"/>
      <c r="AF335" s="33"/>
      <c r="AG335" s="30"/>
    </row>
    <row r="336" spans="1:39" ht="15" customHeight="1" x14ac:dyDescent="0.35">
      <c r="A336" s="17" t="s">
        <v>356</v>
      </c>
      <c r="B336" s="57" t="s">
        <v>291</v>
      </c>
      <c r="C336" s="45"/>
      <c r="D336" s="58">
        <v>970000</v>
      </c>
      <c r="E336" s="51"/>
      <c r="F336" s="59">
        <v>6.39282499860089E-4</v>
      </c>
      <c r="G336" s="53"/>
      <c r="H336" s="58">
        <v>948750</v>
      </c>
      <c r="I336" s="51"/>
      <c r="J336" s="59">
        <v>9.385726881404276E-4</v>
      </c>
      <c r="L336" s="17" t="s">
        <v>19</v>
      </c>
      <c r="AA336" s="28"/>
      <c r="AB336" s="33"/>
      <c r="AC336" s="30"/>
      <c r="AD336" s="34"/>
      <c r="AE336" s="28"/>
      <c r="AF336" s="33"/>
      <c r="AG336" s="30"/>
    </row>
    <row r="337" spans="1:33" ht="4.9000000000000004" customHeight="1" x14ac:dyDescent="0.35">
      <c r="A337" s="17"/>
      <c r="B337" s="50"/>
      <c r="C337" s="46"/>
      <c r="D337" s="51"/>
      <c r="E337" s="52"/>
      <c r="F337" s="53"/>
      <c r="G337" s="54"/>
      <c r="H337" s="51"/>
      <c r="I337" s="52"/>
      <c r="J337" s="53"/>
      <c r="L337" s="15"/>
      <c r="M337" s="55"/>
      <c r="O337" s="28"/>
      <c r="P337" s="33"/>
      <c r="Q337" s="30"/>
      <c r="R337" s="34"/>
      <c r="S337" s="28"/>
      <c r="T337" s="33"/>
      <c r="U337" s="30"/>
      <c r="AA337" s="28"/>
      <c r="AB337" s="33"/>
      <c r="AC337" s="30"/>
      <c r="AD337" s="34"/>
      <c r="AE337" s="28"/>
      <c r="AF337" s="33"/>
      <c r="AG337" s="30"/>
    </row>
    <row r="338" spans="1:33" ht="15" customHeight="1" x14ac:dyDescent="0.35">
      <c r="A338" s="17" t="s">
        <v>341</v>
      </c>
      <c r="B338" s="57" t="s">
        <v>331</v>
      </c>
      <c r="C338" s="45"/>
      <c r="D338" s="58">
        <v>965000</v>
      </c>
      <c r="E338" s="51"/>
      <c r="F338" s="59">
        <v>6.359872292422534E-4</v>
      </c>
      <c r="G338" s="53"/>
      <c r="H338" s="58">
        <v>938025.8</v>
      </c>
      <c r="I338" s="51"/>
      <c r="J338" s="59">
        <v>9.279635274319633E-4</v>
      </c>
      <c r="L338" s="15"/>
      <c r="M338" s="55"/>
      <c r="O338" s="28"/>
      <c r="P338" s="33"/>
      <c r="Q338" s="30"/>
      <c r="R338" s="34"/>
      <c r="S338" s="28"/>
      <c r="T338" s="33"/>
      <c r="U338" s="30"/>
      <c r="AA338" s="28"/>
      <c r="AB338" s="33"/>
      <c r="AC338" s="30"/>
      <c r="AD338" s="34"/>
      <c r="AE338" s="28"/>
      <c r="AF338" s="33"/>
      <c r="AG338" s="30"/>
    </row>
    <row r="339" spans="1:33" ht="4.9000000000000004" customHeight="1" x14ac:dyDescent="0.35">
      <c r="A339" s="17"/>
      <c r="B339" s="50"/>
      <c r="C339" s="46"/>
      <c r="D339" s="51"/>
      <c r="E339" s="52"/>
      <c r="F339" s="53"/>
      <c r="G339" s="54"/>
      <c r="H339" s="51"/>
      <c r="I339" s="52"/>
      <c r="J339" s="53"/>
      <c r="L339" s="15"/>
      <c r="M339" s="55"/>
      <c r="O339" s="28"/>
      <c r="P339" s="33"/>
      <c r="Q339" s="30"/>
      <c r="R339" s="34"/>
      <c r="S339" s="28"/>
      <c r="T339" s="33"/>
      <c r="U339" s="30"/>
      <c r="AA339" s="28"/>
      <c r="AB339" s="33"/>
      <c r="AC339" s="30"/>
      <c r="AD339" s="34"/>
      <c r="AE339" s="28"/>
      <c r="AF339" s="33"/>
      <c r="AG339" s="30"/>
    </row>
    <row r="340" spans="1:33" ht="15" customHeight="1" x14ac:dyDescent="0.35">
      <c r="A340" s="17" t="s">
        <v>362</v>
      </c>
      <c r="B340" s="57" t="s">
        <v>314</v>
      </c>
      <c r="C340" s="45"/>
      <c r="D340" s="58">
        <v>934000</v>
      </c>
      <c r="E340" s="51"/>
      <c r="F340" s="59">
        <v>6.1555655141167323E-4</v>
      </c>
      <c r="G340" s="53"/>
      <c r="H340" s="58">
        <v>914000</v>
      </c>
      <c r="I340" s="51"/>
      <c r="J340" s="59">
        <v>9.0419545397665434E-4</v>
      </c>
      <c r="L340" s="15"/>
      <c r="M340" s="55"/>
      <c r="O340" s="28"/>
      <c r="P340" s="33"/>
      <c r="Q340" s="30"/>
      <c r="R340" s="34"/>
      <c r="S340" s="28"/>
      <c r="T340" s="33"/>
      <c r="U340" s="30"/>
      <c r="AA340" s="28"/>
      <c r="AB340" s="33"/>
      <c r="AC340" s="30"/>
      <c r="AD340" s="34"/>
      <c r="AE340" s="28"/>
      <c r="AF340" s="33"/>
      <c r="AG340" s="30"/>
    </row>
    <row r="341" spans="1:33" ht="4.9000000000000004" customHeight="1" x14ac:dyDescent="0.35">
      <c r="A341" s="17"/>
      <c r="B341" s="50"/>
      <c r="C341" s="48"/>
      <c r="D341" s="51"/>
      <c r="E341" s="52"/>
      <c r="F341" s="53"/>
      <c r="G341" s="54"/>
      <c r="H341" s="51"/>
      <c r="I341" s="52"/>
      <c r="J341" s="53"/>
      <c r="L341" s="15"/>
      <c r="M341" s="55"/>
      <c r="O341" s="28"/>
      <c r="P341" s="33"/>
      <c r="Q341" s="30"/>
      <c r="R341" s="34"/>
      <c r="S341" s="28"/>
      <c r="T341" s="33"/>
      <c r="U341" s="30"/>
      <c r="AA341" s="28"/>
      <c r="AB341" s="33"/>
      <c r="AC341" s="30"/>
      <c r="AD341" s="34"/>
      <c r="AE341" s="28"/>
      <c r="AF341" s="33"/>
      <c r="AG341" s="30"/>
    </row>
    <row r="342" spans="1:33" ht="15" customHeight="1" x14ac:dyDescent="0.35">
      <c r="A342" s="17" t="s">
        <v>217</v>
      </c>
      <c r="B342" s="57" t="s">
        <v>305</v>
      </c>
      <c r="C342" s="45"/>
      <c r="D342" s="58">
        <v>875000</v>
      </c>
      <c r="E342" s="51"/>
      <c r="F342" s="59">
        <v>5.7667235812121429E-4</v>
      </c>
      <c r="G342" s="53"/>
      <c r="H342" s="58">
        <v>813334.51</v>
      </c>
      <c r="I342" s="51"/>
      <c r="J342" s="59">
        <v>8.0460981017979182E-4</v>
      </c>
      <c r="L342" s="15"/>
      <c r="M342" s="55"/>
      <c r="O342" s="28"/>
      <c r="P342" s="33"/>
      <c r="Q342" s="30"/>
      <c r="R342" s="34"/>
      <c r="S342" s="28"/>
      <c r="T342" s="33"/>
      <c r="U342" s="30"/>
      <c r="AA342" s="28"/>
      <c r="AB342" s="33"/>
      <c r="AC342" s="30"/>
      <c r="AD342" s="34"/>
      <c r="AE342" s="28"/>
      <c r="AF342" s="33"/>
      <c r="AG342" s="30"/>
    </row>
    <row r="343" spans="1:33" ht="4.9000000000000004" customHeight="1" x14ac:dyDescent="0.35">
      <c r="A343" s="17"/>
      <c r="B343" s="50"/>
      <c r="C343" s="46"/>
      <c r="D343" s="51"/>
      <c r="E343" s="52"/>
      <c r="F343" s="53"/>
      <c r="G343" s="54"/>
      <c r="H343" s="51"/>
      <c r="I343" s="52"/>
      <c r="J343" s="53"/>
      <c r="L343" s="15"/>
      <c r="M343" s="55"/>
      <c r="O343" s="28"/>
      <c r="P343" s="33"/>
      <c r="Q343" s="30"/>
      <c r="R343" s="34"/>
      <c r="S343" s="28"/>
      <c r="T343" s="33"/>
      <c r="U343" s="30"/>
      <c r="AA343" s="28"/>
      <c r="AB343" s="33"/>
      <c r="AC343" s="30"/>
      <c r="AD343" s="34"/>
      <c r="AE343" s="28"/>
      <c r="AF343" s="33"/>
      <c r="AG343" s="30"/>
    </row>
    <row r="344" spans="1:33" ht="15" customHeight="1" x14ac:dyDescent="0.35">
      <c r="A344" s="17" t="s">
        <v>372</v>
      </c>
      <c r="B344" s="57" t="s">
        <v>290</v>
      </c>
      <c r="C344" s="45"/>
      <c r="D344" s="58">
        <v>775000</v>
      </c>
      <c r="E344" s="51"/>
      <c r="F344" s="59">
        <v>5.107669457645041E-4</v>
      </c>
      <c r="G344" s="53"/>
      <c r="H344" s="58">
        <v>729250</v>
      </c>
      <c r="I344" s="51"/>
      <c r="J344" s="59">
        <v>7.2142728097644986E-4</v>
      </c>
      <c r="L344" s="15"/>
      <c r="M344" s="55"/>
      <c r="O344" s="28"/>
      <c r="P344" s="33"/>
      <c r="Q344" s="30"/>
      <c r="R344" s="34"/>
      <c r="S344" s="28"/>
      <c r="T344" s="33"/>
      <c r="U344" s="30"/>
      <c r="AA344" s="28"/>
      <c r="AB344" s="33"/>
      <c r="AC344" s="30"/>
      <c r="AD344" s="34"/>
      <c r="AE344" s="28"/>
      <c r="AF344" s="33"/>
      <c r="AG344" s="30"/>
    </row>
    <row r="345" spans="1:33" ht="4.9000000000000004" customHeight="1" x14ac:dyDescent="0.35">
      <c r="A345" s="17"/>
      <c r="B345" s="50"/>
      <c r="C345" s="48"/>
      <c r="D345" s="51"/>
      <c r="E345" s="52"/>
      <c r="F345" s="53"/>
      <c r="G345" s="54"/>
      <c r="H345" s="51"/>
      <c r="I345" s="52"/>
      <c r="J345" s="53"/>
      <c r="L345" s="15"/>
      <c r="M345" s="55"/>
      <c r="O345" s="28"/>
      <c r="P345" s="33"/>
      <c r="Q345" s="30"/>
      <c r="R345" s="34"/>
      <c r="S345" s="28"/>
      <c r="T345" s="33"/>
      <c r="U345" s="30"/>
      <c r="AA345" s="28"/>
      <c r="AB345" s="33"/>
      <c r="AC345" s="30"/>
      <c r="AD345" s="34"/>
      <c r="AE345" s="28"/>
      <c r="AF345" s="33"/>
      <c r="AG345" s="30"/>
    </row>
    <row r="346" spans="1:33" ht="15" customHeight="1" x14ac:dyDescent="0.35">
      <c r="A346" s="17" t="s">
        <v>338</v>
      </c>
      <c r="B346" s="57" t="s">
        <v>300</v>
      </c>
      <c r="C346" s="45"/>
      <c r="D346" s="58">
        <v>850000</v>
      </c>
      <c r="E346" s="51"/>
      <c r="F346" s="59">
        <v>5.6019600503203675E-4</v>
      </c>
      <c r="G346" s="53"/>
      <c r="H346" s="58">
        <v>699875.26</v>
      </c>
      <c r="I346" s="51"/>
      <c r="J346" s="59">
        <v>6.9236764599860947E-4</v>
      </c>
      <c r="L346" s="15"/>
      <c r="M346" s="55"/>
      <c r="O346" s="28"/>
      <c r="P346" s="33"/>
      <c r="Q346" s="30"/>
      <c r="R346" s="34"/>
      <c r="S346" s="28"/>
      <c r="T346" s="33"/>
      <c r="U346" s="30"/>
      <c r="AA346" s="28"/>
      <c r="AB346" s="33"/>
      <c r="AC346" s="30"/>
      <c r="AD346" s="34"/>
      <c r="AE346" s="28"/>
      <c r="AF346" s="33"/>
      <c r="AG346" s="30"/>
    </row>
    <row r="347" spans="1:33" ht="4.9000000000000004" customHeight="1" x14ac:dyDescent="0.35">
      <c r="A347" s="17"/>
      <c r="B347" s="50"/>
      <c r="C347" s="46"/>
      <c r="D347" s="51"/>
      <c r="E347" s="52"/>
      <c r="F347" s="53"/>
      <c r="G347" s="54"/>
      <c r="H347" s="51"/>
      <c r="I347" s="52"/>
      <c r="J347" s="53"/>
      <c r="L347" s="15"/>
      <c r="M347" s="55"/>
      <c r="O347" s="28"/>
      <c r="P347" s="33"/>
      <c r="Q347" s="30"/>
      <c r="R347" s="34"/>
      <c r="S347" s="28"/>
      <c r="T347" s="33"/>
      <c r="U347" s="30"/>
      <c r="AA347" s="28"/>
      <c r="AB347" s="33"/>
      <c r="AC347" s="30"/>
      <c r="AD347" s="34"/>
      <c r="AE347" s="28"/>
      <c r="AF347" s="33"/>
      <c r="AG347" s="30"/>
    </row>
    <row r="348" spans="1:33" ht="15" customHeight="1" x14ac:dyDescent="0.35">
      <c r="A348" s="17" t="s">
        <v>379</v>
      </c>
      <c r="B348" s="57" t="s">
        <v>405</v>
      </c>
      <c r="C348" s="45"/>
      <c r="D348" s="58">
        <v>950000</v>
      </c>
      <c r="E348" s="51"/>
      <c r="F348" s="59">
        <v>6.2610141738874694E-4</v>
      </c>
      <c r="G348" s="53"/>
      <c r="H348" s="58">
        <v>653125</v>
      </c>
      <c r="I348" s="51"/>
      <c r="J348" s="59">
        <v>6.4611887951696099E-4</v>
      </c>
      <c r="L348" s="15"/>
      <c r="M348" s="55"/>
      <c r="O348" s="28"/>
      <c r="P348" s="33"/>
      <c r="Q348" s="30"/>
      <c r="R348" s="34"/>
      <c r="S348" s="28"/>
      <c r="T348" s="33"/>
      <c r="U348" s="30"/>
      <c r="AA348" s="28"/>
      <c r="AB348" s="33"/>
      <c r="AC348" s="30"/>
      <c r="AD348" s="34"/>
      <c r="AE348" s="28"/>
      <c r="AF348" s="33"/>
      <c r="AG348" s="30"/>
    </row>
    <row r="349" spans="1:33" ht="4.9000000000000004" customHeight="1" x14ac:dyDescent="0.35">
      <c r="A349" s="17"/>
      <c r="B349" s="50"/>
      <c r="C349" s="48"/>
      <c r="D349" s="51"/>
      <c r="E349" s="52"/>
      <c r="F349" s="53"/>
      <c r="G349" s="54"/>
      <c r="H349" s="51"/>
      <c r="I349" s="52"/>
      <c r="J349" s="53"/>
      <c r="L349" s="15"/>
      <c r="M349" s="55"/>
      <c r="O349" s="28"/>
      <c r="P349" s="33"/>
      <c r="Q349" s="30"/>
      <c r="R349" s="34"/>
      <c r="S349" s="28"/>
      <c r="T349" s="33"/>
      <c r="U349" s="30"/>
      <c r="AA349" s="28"/>
      <c r="AB349" s="33"/>
      <c r="AC349" s="30"/>
      <c r="AD349" s="34"/>
      <c r="AE349" s="28"/>
      <c r="AF349" s="33"/>
      <c r="AG349" s="30"/>
    </row>
    <row r="350" spans="1:33" ht="15" customHeight="1" x14ac:dyDescent="0.35">
      <c r="A350" s="17" t="s">
        <v>389</v>
      </c>
      <c r="B350" s="57" t="s">
        <v>406</v>
      </c>
      <c r="C350" s="45"/>
      <c r="D350" s="58">
        <v>750000</v>
      </c>
      <c r="E350" s="51"/>
      <c r="F350" s="59">
        <v>4.9429059267532655E-4</v>
      </c>
      <c r="G350" s="53"/>
      <c r="H350" s="58">
        <v>650000</v>
      </c>
      <c r="I350" s="51"/>
      <c r="J350" s="59">
        <v>6.4302740162453539E-4</v>
      </c>
      <c r="L350" s="15"/>
      <c r="M350" s="55"/>
      <c r="O350" s="28"/>
      <c r="P350" s="33"/>
      <c r="Q350" s="30"/>
      <c r="R350" s="34"/>
      <c r="S350" s="28"/>
      <c r="T350" s="33"/>
      <c r="U350" s="30"/>
      <c r="AA350" s="28"/>
      <c r="AB350" s="33"/>
      <c r="AC350" s="30"/>
      <c r="AD350" s="34"/>
      <c r="AE350" s="28"/>
      <c r="AF350" s="33"/>
      <c r="AG350" s="30"/>
    </row>
    <row r="351" spans="1:33" ht="4.9000000000000004" customHeight="1" x14ac:dyDescent="0.35">
      <c r="A351" s="17"/>
      <c r="B351" s="50"/>
      <c r="C351" s="46"/>
      <c r="D351" s="51"/>
      <c r="E351" s="52"/>
      <c r="F351" s="53"/>
      <c r="G351" s="54"/>
      <c r="H351" s="51"/>
      <c r="I351" s="52"/>
      <c r="J351" s="53"/>
      <c r="L351" s="15"/>
      <c r="M351" s="55"/>
      <c r="O351" s="28"/>
      <c r="P351" s="33"/>
      <c r="Q351" s="30"/>
      <c r="R351" s="34"/>
      <c r="S351" s="28"/>
      <c r="T351" s="33"/>
      <c r="U351" s="30"/>
      <c r="AA351" s="28"/>
      <c r="AB351" s="33"/>
      <c r="AC351" s="30"/>
      <c r="AD351" s="34"/>
      <c r="AE351" s="28"/>
      <c r="AF351" s="33"/>
      <c r="AG351" s="30"/>
    </row>
    <row r="352" spans="1:33" ht="15" customHeight="1" x14ac:dyDescent="0.35">
      <c r="A352" s="17" t="s">
        <v>378</v>
      </c>
      <c r="B352" s="57" t="s">
        <v>407</v>
      </c>
      <c r="C352" s="45"/>
      <c r="D352" s="58">
        <v>650000</v>
      </c>
      <c r="E352" s="51"/>
      <c r="F352" s="59">
        <v>4.2838518031861631E-4</v>
      </c>
      <c r="G352" s="53"/>
      <c r="H352" s="58">
        <v>620000</v>
      </c>
      <c r="I352" s="51"/>
      <c r="J352" s="59">
        <v>6.1334921385724909E-4</v>
      </c>
      <c r="L352" s="15"/>
      <c r="M352" s="55"/>
      <c r="O352" s="28"/>
      <c r="P352" s="33"/>
      <c r="Q352" s="30"/>
      <c r="R352" s="34"/>
      <c r="S352" s="28"/>
      <c r="T352" s="33"/>
      <c r="U352" s="30"/>
      <c r="AA352" s="28"/>
      <c r="AB352" s="33"/>
      <c r="AC352" s="30"/>
      <c r="AD352" s="34"/>
      <c r="AE352" s="28"/>
      <c r="AF352" s="33"/>
      <c r="AG352" s="30"/>
    </row>
    <row r="353" spans="1:33" ht="4.9000000000000004" customHeight="1" x14ac:dyDescent="0.35">
      <c r="A353" s="17"/>
      <c r="B353" s="50"/>
      <c r="C353" s="46"/>
      <c r="D353" s="51"/>
      <c r="E353" s="52"/>
      <c r="F353" s="53"/>
      <c r="G353" s="54"/>
      <c r="H353" s="51"/>
      <c r="I353" s="52"/>
      <c r="J353" s="53"/>
      <c r="L353" s="15"/>
      <c r="M353" s="55"/>
      <c r="O353" s="28"/>
      <c r="P353" s="33"/>
      <c r="Q353" s="30"/>
      <c r="R353" s="34"/>
      <c r="S353" s="28"/>
      <c r="T353" s="33"/>
      <c r="U353" s="30"/>
      <c r="AA353" s="28"/>
      <c r="AB353" s="33"/>
      <c r="AC353" s="30"/>
      <c r="AD353" s="34"/>
      <c r="AE353" s="28"/>
      <c r="AF353" s="33"/>
      <c r="AG353" s="30"/>
    </row>
    <row r="354" spans="1:33" ht="15" customHeight="1" x14ac:dyDescent="0.35">
      <c r="A354" s="17" t="s">
        <v>361</v>
      </c>
      <c r="B354" s="57" t="s">
        <v>313</v>
      </c>
      <c r="C354" s="45"/>
      <c r="D354" s="58">
        <v>640000</v>
      </c>
      <c r="E354" s="51"/>
      <c r="F354" s="59">
        <v>4.2179463908294528E-4</v>
      </c>
      <c r="G354" s="53"/>
      <c r="H354" s="58">
        <v>612500</v>
      </c>
      <c r="I354" s="51"/>
      <c r="J354" s="59">
        <v>6.0592966691542756E-4</v>
      </c>
      <c r="L354" s="15"/>
      <c r="M354" s="55"/>
      <c r="O354" s="28"/>
      <c r="P354" s="33"/>
      <c r="Q354" s="30"/>
      <c r="R354" s="34"/>
      <c r="S354" s="28"/>
      <c r="T354" s="33"/>
      <c r="U354" s="30"/>
      <c r="AA354" s="28"/>
      <c r="AB354" s="33"/>
      <c r="AC354" s="30"/>
      <c r="AD354" s="34"/>
      <c r="AE354" s="28"/>
      <c r="AF354" s="33"/>
      <c r="AG354" s="30"/>
    </row>
    <row r="355" spans="1:33" ht="4.9000000000000004" customHeight="1" x14ac:dyDescent="0.35">
      <c r="A355" s="17"/>
      <c r="B355" s="50"/>
      <c r="C355" s="46"/>
      <c r="D355" s="51"/>
      <c r="E355" s="52"/>
      <c r="F355" s="53"/>
      <c r="G355" s="54"/>
      <c r="H355" s="51"/>
      <c r="I355" s="52"/>
      <c r="J355" s="53"/>
      <c r="L355" s="15"/>
      <c r="M355" s="55"/>
      <c r="O355" s="28"/>
      <c r="P355" s="33"/>
      <c r="Q355" s="30"/>
      <c r="R355" s="34"/>
      <c r="S355" s="28"/>
      <c r="T355" s="33"/>
      <c r="U355" s="30"/>
      <c r="AA355" s="28"/>
      <c r="AB355" s="33"/>
      <c r="AC355" s="30"/>
      <c r="AD355" s="34"/>
      <c r="AE355" s="28"/>
      <c r="AF355" s="33"/>
      <c r="AG355" s="30"/>
    </row>
    <row r="356" spans="1:33" ht="15" customHeight="1" x14ac:dyDescent="0.35">
      <c r="A356" s="17" t="s">
        <v>353</v>
      </c>
      <c r="B356" s="57" t="s">
        <v>295</v>
      </c>
      <c r="C356" s="45"/>
      <c r="D356" s="58">
        <v>600000</v>
      </c>
      <c r="E356" s="51"/>
      <c r="F356" s="59">
        <v>3.9543247414026121E-4</v>
      </c>
      <c r="G356" s="53"/>
      <c r="H356" s="58">
        <v>510000</v>
      </c>
      <c r="I356" s="51"/>
      <c r="J356" s="59">
        <v>5.0452919204386625E-4</v>
      </c>
      <c r="L356" s="15"/>
      <c r="M356" s="55"/>
      <c r="O356" s="28"/>
      <c r="P356" s="33"/>
      <c r="Q356" s="30"/>
      <c r="R356" s="34"/>
      <c r="S356" s="28"/>
      <c r="T356" s="33"/>
      <c r="U356" s="30"/>
      <c r="AA356" s="28"/>
      <c r="AB356" s="33"/>
      <c r="AC356" s="30"/>
      <c r="AD356" s="34"/>
      <c r="AE356" s="28"/>
      <c r="AF356" s="33"/>
      <c r="AG356" s="30"/>
    </row>
    <row r="357" spans="1:33" ht="4.9000000000000004" customHeight="1" x14ac:dyDescent="0.35">
      <c r="A357" s="17"/>
      <c r="B357" s="50"/>
      <c r="C357" s="46"/>
      <c r="D357" s="51"/>
      <c r="E357" s="52"/>
      <c r="F357" s="53"/>
      <c r="G357" s="54"/>
      <c r="H357" s="51"/>
      <c r="I357" s="52"/>
      <c r="J357" s="53"/>
      <c r="L357" s="15"/>
      <c r="M357" s="55"/>
      <c r="O357" s="28"/>
      <c r="P357" s="33"/>
      <c r="Q357" s="30"/>
      <c r="R357" s="34"/>
      <c r="S357" s="28"/>
      <c r="T357" s="33"/>
      <c r="U357" s="30"/>
      <c r="AA357" s="28"/>
      <c r="AB357" s="33"/>
      <c r="AC357" s="30"/>
      <c r="AD357" s="34"/>
      <c r="AE357" s="28"/>
      <c r="AF357" s="33"/>
      <c r="AG357" s="30"/>
    </row>
    <row r="358" spans="1:33" ht="15" customHeight="1" x14ac:dyDescent="0.35">
      <c r="A358" s="17" t="s">
        <v>114</v>
      </c>
      <c r="B358" s="57" t="s">
        <v>152</v>
      </c>
      <c r="C358" s="45"/>
      <c r="D358" s="58">
        <v>450000</v>
      </c>
      <c r="E358" s="51"/>
      <c r="F358" s="59">
        <v>2.9657435560519592E-4</v>
      </c>
      <c r="G358" s="53"/>
      <c r="H358" s="58">
        <v>427500</v>
      </c>
      <c r="I358" s="51"/>
      <c r="J358" s="59">
        <v>4.2291417568382907E-4</v>
      </c>
      <c r="L358" s="15"/>
      <c r="M358" s="55"/>
      <c r="O358" s="28"/>
      <c r="P358" s="33"/>
      <c r="Q358" s="30"/>
      <c r="R358" s="34"/>
      <c r="S358" s="28"/>
      <c r="T358" s="33"/>
      <c r="U358" s="30"/>
      <c r="AA358" s="28"/>
      <c r="AB358" s="33"/>
      <c r="AC358" s="30"/>
      <c r="AD358" s="34"/>
      <c r="AE358" s="28"/>
      <c r="AF358" s="33"/>
      <c r="AG358" s="30"/>
    </row>
    <row r="359" spans="1:33" ht="4.9000000000000004" customHeight="1" x14ac:dyDescent="0.35">
      <c r="A359" s="17"/>
      <c r="B359" s="50"/>
      <c r="C359" s="48"/>
      <c r="D359" s="51"/>
      <c r="E359" s="52"/>
      <c r="F359" s="53"/>
      <c r="G359" s="54"/>
      <c r="H359" s="51"/>
      <c r="I359" s="52"/>
      <c r="J359" s="53"/>
      <c r="L359" s="15"/>
      <c r="M359" s="55"/>
      <c r="O359" s="28"/>
      <c r="P359" s="33"/>
      <c r="Q359" s="30"/>
      <c r="R359" s="34"/>
      <c r="S359" s="28"/>
      <c r="T359" s="33"/>
      <c r="U359" s="30"/>
      <c r="AA359" s="28"/>
      <c r="AB359" s="33"/>
      <c r="AC359" s="30"/>
      <c r="AD359" s="34"/>
      <c r="AE359" s="28"/>
      <c r="AF359" s="33"/>
      <c r="AG359" s="30"/>
    </row>
    <row r="360" spans="1:33" ht="15" customHeight="1" x14ac:dyDescent="0.35">
      <c r="A360" s="17" t="s">
        <v>375</v>
      </c>
      <c r="B360" s="57" t="s">
        <v>323</v>
      </c>
      <c r="C360" s="45"/>
      <c r="D360" s="58">
        <v>500000</v>
      </c>
      <c r="E360" s="51"/>
      <c r="F360" s="59">
        <v>3.2952706178355102E-4</v>
      </c>
      <c r="G360" s="53"/>
      <c r="H360" s="58">
        <v>425315.61</v>
      </c>
      <c r="I360" s="51"/>
      <c r="J360" s="59">
        <v>4.207532177979296E-4</v>
      </c>
      <c r="L360" s="15"/>
      <c r="M360" s="55"/>
      <c r="O360" s="28"/>
      <c r="P360" s="33"/>
      <c r="Q360" s="30"/>
      <c r="R360" s="34"/>
      <c r="S360" s="28"/>
      <c r="T360" s="33"/>
      <c r="U360" s="30"/>
      <c r="AA360" s="28"/>
      <c r="AB360" s="33"/>
      <c r="AC360" s="30"/>
      <c r="AD360" s="34"/>
      <c r="AE360" s="28"/>
      <c r="AF360" s="33"/>
      <c r="AG360" s="30"/>
    </row>
    <row r="361" spans="1:33" ht="4.9000000000000004" customHeight="1" x14ac:dyDescent="0.35">
      <c r="A361" s="17"/>
      <c r="B361" s="50"/>
      <c r="C361" s="46"/>
      <c r="D361" s="51"/>
      <c r="E361" s="52"/>
      <c r="F361" s="53"/>
      <c r="G361" s="54"/>
      <c r="H361" s="51"/>
      <c r="I361" s="52"/>
      <c r="J361" s="53"/>
      <c r="L361" s="15"/>
      <c r="M361" s="55"/>
      <c r="O361" s="28"/>
      <c r="P361" s="33"/>
      <c r="Q361" s="30"/>
      <c r="R361" s="34"/>
      <c r="S361" s="28"/>
      <c r="T361" s="33"/>
      <c r="U361" s="30"/>
      <c r="AA361" s="28"/>
      <c r="AB361" s="33"/>
      <c r="AC361" s="30"/>
      <c r="AD361" s="34"/>
      <c r="AE361" s="28"/>
      <c r="AF361" s="33"/>
      <c r="AG361" s="30"/>
    </row>
    <row r="362" spans="1:33" ht="15" customHeight="1" x14ac:dyDescent="0.35">
      <c r="A362" s="17" t="s">
        <v>218</v>
      </c>
      <c r="B362" s="57" t="s">
        <v>408</v>
      </c>
      <c r="C362" s="45"/>
      <c r="D362" s="58">
        <v>425000</v>
      </c>
      <c r="E362" s="51"/>
      <c r="F362" s="59">
        <v>2.8009800251601837E-4</v>
      </c>
      <c r="G362" s="53"/>
      <c r="H362" s="58">
        <v>425000</v>
      </c>
      <c r="I362" s="51"/>
      <c r="J362" s="59">
        <v>4.2044099336988852E-4</v>
      </c>
      <c r="L362" s="15"/>
      <c r="M362" s="55"/>
      <c r="O362" s="28"/>
      <c r="P362" s="33"/>
      <c r="Q362" s="30"/>
      <c r="R362" s="34"/>
      <c r="S362" s="28"/>
      <c r="T362" s="33"/>
      <c r="U362" s="30"/>
      <c r="AA362" s="28"/>
      <c r="AB362" s="33"/>
      <c r="AC362" s="30"/>
      <c r="AD362" s="34"/>
      <c r="AE362" s="28"/>
      <c r="AF362" s="33"/>
      <c r="AG362" s="30"/>
    </row>
    <row r="363" spans="1:33" ht="4.9000000000000004" customHeight="1" x14ac:dyDescent="0.35">
      <c r="A363" s="17"/>
      <c r="B363" s="50"/>
      <c r="C363" s="48"/>
      <c r="D363" s="51"/>
      <c r="E363" s="52"/>
      <c r="F363" s="53"/>
      <c r="G363" s="54"/>
      <c r="H363" s="51"/>
      <c r="I363" s="52"/>
      <c r="J363" s="53"/>
      <c r="L363" s="15"/>
      <c r="M363" s="55"/>
      <c r="O363" s="28"/>
      <c r="P363" s="33"/>
      <c r="Q363" s="30"/>
      <c r="R363" s="34"/>
      <c r="S363" s="28"/>
      <c r="T363" s="33"/>
      <c r="U363" s="30"/>
      <c r="AA363" s="28"/>
      <c r="AB363" s="33"/>
      <c r="AC363" s="30"/>
      <c r="AD363" s="34"/>
      <c r="AE363" s="28"/>
      <c r="AF363" s="33"/>
      <c r="AG363" s="30"/>
    </row>
    <row r="364" spans="1:33" ht="15" customHeight="1" x14ac:dyDescent="0.35">
      <c r="A364" s="17" t="s">
        <v>367</v>
      </c>
      <c r="B364" s="57" t="s">
        <v>320</v>
      </c>
      <c r="C364" s="45"/>
      <c r="D364" s="58">
        <v>400000</v>
      </c>
      <c r="E364" s="51"/>
      <c r="F364" s="59">
        <v>2.6362164942684082E-4</v>
      </c>
      <c r="G364" s="53"/>
      <c r="H364" s="58">
        <v>400000</v>
      </c>
      <c r="I364" s="51"/>
      <c r="J364" s="59">
        <v>3.957091702304833E-4</v>
      </c>
      <c r="L364" s="15"/>
      <c r="M364" s="55"/>
      <c r="O364" s="28"/>
      <c r="P364" s="33"/>
      <c r="Q364" s="30"/>
      <c r="R364" s="34"/>
      <c r="S364" s="28"/>
      <c r="T364" s="33"/>
      <c r="U364" s="30"/>
      <c r="AA364" s="28"/>
      <c r="AB364" s="33"/>
      <c r="AC364" s="30"/>
      <c r="AD364" s="34"/>
      <c r="AE364" s="28"/>
      <c r="AF364" s="33"/>
      <c r="AG364" s="30"/>
    </row>
    <row r="365" spans="1:33" ht="4.9000000000000004" customHeight="1" x14ac:dyDescent="0.35">
      <c r="A365" s="17"/>
      <c r="B365" s="50"/>
      <c r="C365" s="46"/>
      <c r="D365" s="51"/>
      <c r="E365" s="52"/>
      <c r="F365" s="53"/>
      <c r="G365" s="54"/>
      <c r="H365" s="51"/>
      <c r="I365" s="52"/>
      <c r="J365" s="53"/>
      <c r="L365" s="15"/>
      <c r="M365" s="55"/>
      <c r="O365" s="28"/>
      <c r="P365" s="33"/>
      <c r="Q365" s="30"/>
      <c r="R365" s="34"/>
      <c r="S365" s="28"/>
      <c r="T365" s="33"/>
      <c r="U365" s="30"/>
      <c r="AA365" s="28"/>
      <c r="AB365" s="33"/>
      <c r="AC365" s="30"/>
      <c r="AD365" s="34"/>
      <c r="AE365" s="28"/>
      <c r="AF365" s="33"/>
      <c r="AG365" s="30"/>
    </row>
    <row r="366" spans="1:33" ht="15" customHeight="1" x14ac:dyDescent="0.35">
      <c r="A366" s="17" t="s">
        <v>365</v>
      </c>
      <c r="B366" s="57" t="s">
        <v>297</v>
      </c>
      <c r="C366" s="45"/>
      <c r="D366" s="58">
        <v>400000</v>
      </c>
      <c r="E366" s="51"/>
      <c r="F366" s="59">
        <v>2.6362164942684082E-4</v>
      </c>
      <c r="G366" s="53"/>
      <c r="H366" s="58">
        <v>400000</v>
      </c>
      <c r="I366" s="51"/>
      <c r="J366" s="59">
        <v>3.957091702304833E-4</v>
      </c>
      <c r="L366" s="15"/>
      <c r="M366" s="55"/>
      <c r="O366" s="28"/>
      <c r="P366" s="33"/>
      <c r="Q366" s="30"/>
      <c r="R366" s="34"/>
      <c r="S366" s="28"/>
      <c r="T366" s="33"/>
      <c r="U366" s="30"/>
      <c r="AA366" s="28"/>
      <c r="AB366" s="33"/>
      <c r="AC366" s="30"/>
      <c r="AD366" s="34"/>
      <c r="AE366" s="28"/>
      <c r="AF366" s="33"/>
      <c r="AG366" s="30"/>
    </row>
    <row r="367" spans="1:33" ht="4.9000000000000004" customHeight="1" x14ac:dyDescent="0.35">
      <c r="A367" s="17"/>
      <c r="B367" s="50"/>
      <c r="C367" s="46"/>
      <c r="D367" s="51"/>
      <c r="E367" s="52"/>
      <c r="F367" s="53"/>
      <c r="G367" s="54"/>
      <c r="H367" s="51"/>
      <c r="I367" s="52"/>
      <c r="J367" s="53"/>
      <c r="L367" s="15"/>
      <c r="M367" s="55"/>
      <c r="O367" s="28"/>
      <c r="P367" s="33"/>
      <c r="Q367" s="30"/>
      <c r="R367" s="34"/>
      <c r="S367" s="28"/>
      <c r="T367" s="33"/>
      <c r="U367" s="30"/>
      <c r="AA367" s="28"/>
      <c r="AB367" s="33"/>
      <c r="AC367" s="30"/>
      <c r="AD367" s="34"/>
      <c r="AE367" s="28"/>
      <c r="AF367" s="33"/>
      <c r="AG367" s="30"/>
    </row>
    <row r="368" spans="1:33" ht="15" customHeight="1" x14ac:dyDescent="0.35">
      <c r="A368" s="17" t="s">
        <v>374</v>
      </c>
      <c r="B368" s="57" t="s">
        <v>321</v>
      </c>
      <c r="C368" s="45"/>
      <c r="D368" s="58">
        <v>375000</v>
      </c>
      <c r="E368" s="51"/>
      <c r="F368" s="59">
        <v>2.4714529633766328E-4</v>
      </c>
      <c r="G368" s="53"/>
      <c r="H368" s="58">
        <v>318750</v>
      </c>
      <c r="I368" s="51"/>
      <c r="J368" s="59">
        <v>3.1533074502741639E-4</v>
      </c>
      <c r="L368" s="15"/>
      <c r="M368" s="55"/>
      <c r="O368" s="28"/>
      <c r="P368" s="33"/>
      <c r="Q368" s="30"/>
      <c r="R368" s="34"/>
      <c r="S368" s="28"/>
      <c r="T368" s="33"/>
      <c r="U368" s="30"/>
      <c r="AA368" s="28"/>
      <c r="AB368" s="33"/>
      <c r="AC368" s="30"/>
      <c r="AD368" s="34"/>
      <c r="AE368" s="28"/>
      <c r="AF368" s="33"/>
      <c r="AG368" s="30"/>
    </row>
    <row r="369" spans="1:33" ht="4.9000000000000004" customHeight="1" x14ac:dyDescent="0.35">
      <c r="A369" s="17"/>
      <c r="B369" s="50"/>
      <c r="C369" s="48"/>
      <c r="D369" s="51"/>
      <c r="E369" s="52"/>
      <c r="F369" s="53"/>
      <c r="G369" s="54"/>
      <c r="H369" s="51"/>
      <c r="I369" s="52"/>
      <c r="J369" s="53"/>
      <c r="L369" s="15"/>
      <c r="M369" s="55"/>
      <c r="O369" s="28"/>
      <c r="P369" s="33"/>
      <c r="Q369" s="30"/>
      <c r="R369" s="34"/>
      <c r="S369" s="28"/>
      <c r="T369" s="33"/>
      <c r="U369" s="30"/>
      <c r="AA369" s="28"/>
      <c r="AB369" s="33"/>
      <c r="AC369" s="30"/>
      <c r="AD369" s="34"/>
      <c r="AE369" s="28"/>
      <c r="AF369" s="33"/>
      <c r="AG369" s="30"/>
    </row>
    <row r="370" spans="1:33" ht="15" customHeight="1" x14ac:dyDescent="0.35">
      <c r="A370" s="17" t="s">
        <v>399</v>
      </c>
      <c r="B370" s="57" t="s">
        <v>409</v>
      </c>
      <c r="C370" s="45"/>
      <c r="D370" s="58">
        <v>300000</v>
      </c>
      <c r="E370" s="51"/>
      <c r="F370" s="59">
        <v>1.9771623707013061E-4</v>
      </c>
      <c r="G370" s="53"/>
      <c r="H370" s="58">
        <v>300000</v>
      </c>
      <c r="I370" s="51"/>
      <c r="J370" s="59">
        <v>2.9678187767286248E-4</v>
      </c>
      <c r="L370" s="15"/>
      <c r="M370" s="55"/>
      <c r="O370" s="28"/>
      <c r="P370" s="33"/>
      <c r="Q370" s="30"/>
      <c r="R370" s="34"/>
      <c r="S370" s="28"/>
      <c r="T370" s="33"/>
      <c r="U370" s="30"/>
      <c r="AA370" s="28"/>
      <c r="AB370" s="33"/>
      <c r="AC370" s="30"/>
      <c r="AD370" s="34"/>
      <c r="AE370" s="28"/>
      <c r="AF370" s="33"/>
      <c r="AG370" s="30"/>
    </row>
    <row r="371" spans="1:33" ht="4.9000000000000004" customHeight="1" x14ac:dyDescent="0.35">
      <c r="A371" s="17"/>
      <c r="B371" s="50"/>
      <c r="C371" s="46"/>
      <c r="D371" s="51"/>
      <c r="E371" s="52"/>
      <c r="F371" s="53"/>
      <c r="G371" s="54"/>
      <c r="H371" s="51"/>
      <c r="I371" s="52"/>
      <c r="J371" s="53"/>
      <c r="L371" s="15"/>
      <c r="M371" s="55"/>
      <c r="O371" s="28"/>
      <c r="P371" s="33"/>
      <c r="Q371" s="30"/>
      <c r="R371" s="34"/>
      <c r="S371" s="28"/>
      <c r="T371" s="33"/>
      <c r="U371" s="30"/>
      <c r="AA371" s="28"/>
      <c r="AB371" s="33"/>
      <c r="AC371" s="30"/>
      <c r="AD371" s="34"/>
      <c r="AE371" s="28"/>
      <c r="AF371" s="33"/>
      <c r="AG371" s="30"/>
    </row>
    <row r="372" spans="1:33" ht="15" customHeight="1" x14ac:dyDescent="0.35">
      <c r="A372" s="17" t="s">
        <v>368</v>
      </c>
      <c r="B372" s="57" t="s">
        <v>298</v>
      </c>
      <c r="C372" s="45"/>
      <c r="D372" s="58">
        <v>350000</v>
      </c>
      <c r="E372" s="51"/>
      <c r="F372" s="59">
        <v>2.306689432484857E-4</v>
      </c>
      <c r="G372" s="53"/>
      <c r="H372" s="58">
        <v>290000</v>
      </c>
      <c r="I372" s="51"/>
      <c r="J372" s="59">
        <v>2.8688914841710041E-4</v>
      </c>
      <c r="L372" s="15"/>
      <c r="M372" s="55"/>
      <c r="O372" s="28"/>
      <c r="P372" s="33"/>
      <c r="Q372" s="30"/>
      <c r="R372" s="34"/>
      <c r="S372" s="28"/>
      <c r="T372" s="33"/>
      <c r="U372" s="30"/>
      <c r="AA372" s="28"/>
      <c r="AB372" s="33"/>
      <c r="AC372" s="30"/>
      <c r="AD372" s="34"/>
      <c r="AE372" s="28"/>
      <c r="AF372" s="33"/>
      <c r="AG372" s="30"/>
    </row>
    <row r="373" spans="1:33" ht="4.9000000000000004" customHeight="1" x14ac:dyDescent="0.35">
      <c r="A373" s="17"/>
      <c r="B373" s="50"/>
      <c r="C373" s="48"/>
      <c r="D373" s="51"/>
      <c r="E373" s="52"/>
      <c r="F373" s="53"/>
      <c r="G373" s="54"/>
      <c r="H373" s="51"/>
      <c r="I373" s="52"/>
      <c r="J373" s="53"/>
      <c r="L373" s="15"/>
      <c r="M373" s="55"/>
      <c r="O373" s="28"/>
      <c r="P373" s="33"/>
      <c r="Q373" s="30"/>
      <c r="R373" s="34"/>
      <c r="S373" s="28"/>
      <c r="T373" s="33"/>
      <c r="U373" s="30"/>
      <c r="AA373" s="28"/>
      <c r="AB373" s="33"/>
      <c r="AC373" s="30"/>
      <c r="AD373" s="34"/>
      <c r="AE373" s="28"/>
      <c r="AF373" s="33"/>
      <c r="AG373" s="30"/>
    </row>
    <row r="374" spans="1:33" ht="15" customHeight="1" x14ac:dyDescent="0.35">
      <c r="A374" s="17" t="s">
        <v>358</v>
      </c>
      <c r="B374" s="57" t="s">
        <v>319</v>
      </c>
      <c r="C374" s="45"/>
      <c r="D374" s="58">
        <v>300000</v>
      </c>
      <c r="E374" s="51"/>
      <c r="F374" s="59">
        <v>1.9771623707013061E-4</v>
      </c>
      <c r="G374" s="53"/>
      <c r="H374" s="58">
        <v>257142.88</v>
      </c>
      <c r="I374" s="51"/>
      <c r="J374" s="59">
        <v>2.5438448918869186E-4</v>
      </c>
      <c r="L374" s="15"/>
      <c r="M374" s="55"/>
      <c r="O374" s="28"/>
      <c r="P374" s="33"/>
      <c r="Q374" s="30"/>
      <c r="R374" s="34"/>
      <c r="S374" s="28"/>
      <c r="T374" s="33"/>
      <c r="U374" s="30"/>
      <c r="AA374" s="28"/>
      <c r="AB374" s="33"/>
      <c r="AC374" s="30"/>
      <c r="AD374" s="34"/>
      <c r="AE374" s="28"/>
      <c r="AF374" s="33"/>
      <c r="AG374" s="30"/>
    </row>
    <row r="375" spans="1:33" ht="4.9000000000000004" customHeight="1" x14ac:dyDescent="0.35">
      <c r="A375" s="17"/>
      <c r="B375" s="50"/>
      <c r="C375" s="46"/>
      <c r="D375" s="51"/>
      <c r="E375" s="52"/>
      <c r="F375" s="53"/>
      <c r="G375" s="54"/>
      <c r="H375" s="51"/>
      <c r="I375" s="52"/>
      <c r="J375" s="53"/>
      <c r="L375" s="15"/>
      <c r="M375" s="55"/>
      <c r="O375" s="28"/>
      <c r="P375" s="33"/>
      <c r="Q375" s="30"/>
      <c r="R375" s="34"/>
      <c r="S375" s="28"/>
      <c r="T375" s="33"/>
      <c r="U375" s="30"/>
      <c r="AA375" s="28"/>
      <c r="AB375" s="33"/>
      <c r="AC375" s="30"/>
      <c r="AD375" s="34"/>
      <c r="AE375" s="28"/>
      <c r="AF375" s="33"/>
      <c r="AG375" s="30"/>
    </row>
    <row r="376" spans="1:33" ht="15" customHeight="1" x14ac:dyDescent="0.35">
      <c r="A376" s="17" t="s">
        <v>400</v>
      </c>
      <c r="B376" s="57" t="s">
        <v>424</v>
      </c>
      <c r="C376" s="45"/>
      <c r="D376" s="58">
        <v>575000</v>
      </c>
      <c r="E376" s="51"/>
      <c r="F376" s="59">
        <v>3.7895612105108366E-4</v>
      </c>
      <c r="G376" s="53"/>
      <c r="H376" s="58">
        <v>575000</v>
      </c>
      <c r="I376" s="51"/>
      <c r="J376" s="59">
        <v>5.6883193220631973E-4</v>
      </c>
      <c r="L376" s="15"/>
      <c r="M376" s="55"/>
      <c r="O376" s="28"/>
      <c r="P376" s="33"/>
      <c r="Q376" s="30"/>
      <c r="R376" s="34"/>
      <c r="S376" s="28"/>
      <c r="T376" s="33"/>
      <c r="U376" s="30"/>
      <c r="AA376" s="28"/>
      <c r="AB376" s="33"/>
      <c r="AC376" s="30"/>
      <c r="AD376" s="34"/>
      <c r="AE376" s="28"/>
      <c r="AF376" s="33"/>
      <c r="AG376" s="30"/>
    </row>
    <row r="377" spans="1:33" ht="4.9000000000000004" customHeight="1" x14ac:dyDescent="0.35">
      <c r="A377" s="17"/>
      <c r="B377" s="50"/>
      <c r="C377" s="48"/>
      <c r="D377" s="51"/>
      <c r="E377" s="52"/>
      <c r="F377" s="53"/>
      <c r="G377" s="54"/>
      <c r="H377" s="51"/>
      <c r="I377" s="52"/>
      <c r="J377" s="53"/>
      <c r="L377" s="15"/>
      <c r="M377" s="55"/>
      <c r="O377" s="28"/>
      <c r="P377" s="33"/>
      <c r="Q377" s="30"/>
      <c r="R377" s="34"/>
      <c r="S377" s="28"/>
      <c r="T377" s="33"/>
      <c r="U377" s="30"/>
      <c r="AA377" s="28"/>
      <c r="AB377" s="33"/>
      <c r="AC377" s="30"/>
      <c r="AD377" s="34"/>
      <c r="AE377" s="28"/>
      <c r="AF377" s="33"/>
      <c r="AG377" s="30"/>
    </row>
    <row r="378" spans="1:33" ht="15" customHeight="1" x14ac:dyDescent="0.35">
      <c r="A378" s="17" t="s">
        <v>357</v>
      </c>
      <c r="B378" s="57" t="s">
        <v>317</v>
      </c>
      <c r="C378" s="45"/>
      <c r="D378" s="58">
        <v>250000</v>
      </c>
      <c r="E378" s="51"/>
      <c r="F378" s="59">
        <v>1.6476353089177551E-4</v>
      </c>
      <c r="G378" s="53"/>
      <c r="H378" s="58">
        <v>250000</v>
      </c>
      <c r="I378" s="51"/>
      <c r="J378" s="59">
        <v>2.4731823139405209E-4</v>
      </c>
      <c r="L378" s="15"/>
      <c r="M378" s="55"/>
      <c r="O378" s="28"/>
      <c r="P378" s="33"/>
      <c r="Q378" s="30"/>
      <c r="R378" s="34"/>
      <c r="S378" s="28"/>
      <c r="T378" s="33"/>
      <c r="U378" s="30"/>
      <c r="AA378" s="28"/>
      <c r="AB378" s="33"/>
      <c r="AC378" s="30"/>
      <c r="AD378" s="34"/>
      <c r="AE378" s="28"/>
      <c r="AF378" s="33"/>
      <c r="AG378" s="30"/>
    </row>
    <row r="379" spans="1:33" ht="4.9000000000000004" customHeight="1" x14ac:dyDescent="0.35">
      <c r="A379" s="17"/>
      <c r="B379" s="50"/>
      <c r="C379" s="46"/>
      <c r="D379" s="51"/>
      <c r="E379" s="52"/>
      <c r="F379" s="53"/>
      <c r="G379" s="54"/>
      <c r="H379" s="51"/>
      <c r="I379" s="52"/>
      <c r="J379" s="53"/>
      <c r="L379" s="15"/>
      <c r="M379" s="55"/>
      <c r="O379" s="28"/>
      <c r="P379" s="33"/>
      <c r="Q379" s="30"/>
      <c r="R379" s="34"/>
      <c r="S379" s="28"/>
      <c r="T379" s="33"/>
      <c r="U379" s="30"/>
      <c r="AA379" s="28"/>
      <c r="AB379" s="33"/>
      <c r="AC379" s="30"/>
      <c r="AD379" s="34"/>
      <c r="AE379" s="28"/>
      <c r="AF379" s="33"/>
      <c r="AG379" s="30"/>
    </row>
    <row r="380" spans="1:33" ht="15" customHeight="1" x14ac:dyDescent="0.35">
      <c r="A380" s="17" t="s">
        <v>390</v>
      </c>
      <c r="B380" s="57" t="s">
        <v>410</v>
      </c>
      <c r="C380" s="45"/>
      <c r="D380" s="58">
        <v>300000</v>
      </c>
      <c r="E380" s="51"/>
      <c r="F380" s="59">
        <v>1.9771623707013061E-4</v>
      </c>
      <c r="G380" s="53"/>
      <c r="H380" s="58">
        <v>243750</v>
      </c>
      <c r="I380" s="51"/>
      <c r="J380" s="59">
        <v>2.4113527560920076E-4</v>
      </c>
      <c r="L380" s="15"/>
      <c r="M380" s="55"/>
      <c r="O380" s="28"/>
      <c r="P380" s="33"/>
      <c r="Q380" s="30"/>
      <c r="R380" s="34"/>
      <c r="S380" s="28"/>
      <c r="T380" s="33"/>
      <c r="U380" s="30"/>
      <c r="AA380" s="28"/>
      <c r="AB380" s="33"/>
      <c r="AC380" s="30"/>
      <c r="AD380" s="34"/>
      <c r="AE380" s="28"/>
      <c r="AF380" s="33"/>
      <c r="AG380" s="30"/>
    </row>
    <row r="381" spans="1:33" ht="4.9000000000000004" customHeight="1" x14ac:dyDescent="0.35">
      <c r="A381" s="17"/>
      <c r="B381" s="50"/>
      <c r="C381" s="46"/>
      <c r="D381" s="51"/>
      <c r="E381" s="52"/>
      <c r="F381" s="53"/>
      <c r="G381" s="54"/>
      <c r="H381" s="51"/>
      <c r="I381" s="52"/>
      <c r="J381" s="53"/>
      <c r="L381" s="15"/>
      <c r="M381" s="55"/>
      <c r="O381" s="28"/>
      <c r="P381" s="33"/>
      <c r="Q381" s="30"/>
      <c r="R381" s="34"/>
      <c r="S381" s="28"/>
      <c r="T381" s="33"/>
      <c r="U381" s="30"/>
      <c r="AA381" s="28"/>
      <c r="AB381" s="33"/>
      <c r="AC381" s="30"/>
      <c r="AD381" s="34"/>
      <c r="AE381" s="28"/>
      <c r="AF381" s="33"/>
      <c r="AG381" s="30"/>
    </row>
    <row r="382" spans="1:33" ht="15" customHeight="1" x14ac:dyDescent="0.35">
      <c r="A382" s="17" t="s">
        <v>366</v>
      </c>
      <c r="B382" s="57" t="s">
        <v>289</v>
      </c>
      <c r="C382" s="45"/>
      <c r="D382" s="58">
        <v>300000</v>
      </c>
      <c r="E382" s="51"/>
      <c r="F382" s="59">
        <v>1.9771623707013061E-4</v>
      </c>
      <c r="G382" s="53"/>
      <c r="H382" s="58">
        <v>210000</v>
      </c>
      <c r="I382" s="51"/>
      <c r="J382" s="59">
        <v>2.0774731437100375E-4</v>
      </c>
      <c r="L382" s="15"/>
      <c r="M382" s="55"/>
      <c r="O382" s="28"/>
      <c r="P382" s="33"/>
      <c r="Q382" s="30"/>
      <c r="R382" s="34"/>
      <c r="S382" s="28"/>
      <c r="T382" s="33"/>
      <c r="U382" s="30"/>
      <c r="AA382" s="28"/>
      <c r="AB382" s="33"/>
      <c r="AC382" s="30"/>
      <c r="AD382" s="34"/>
      <c r="AE382" s="28"/>
      <c r="AF382" s="33"/>
      <c r="AG382" s="30"/>
    </row>
    <row r="383" spans="1:33" ht="4.9000000000000004" customHeight="1" x14ac:dyDescent="0.35">
      <c r="A383" s="17"/>
      <c r="B383" s="50"/>
      <c r="C383" s="46"/>
      <c r="D383" s="51"/>
      <c r="E383" s="52"/>
      <c r="F383" s="53"/>
      <c r="G383" s="54"/>
      <c r="H383" s="51"/>
      <c r="I383" s="52"/>
      <c r="J383" s="53"/>
      <c r="L383" s="15"/>
      <c r="M383" s="55"/>
      <c r="O383" s="28"/>
      <c r="P383" s="33"/>
      <c r="Q383" s="30"/>
      <c r="R383" s="34"/>
      <c r="S383" s="28"/>
      <c r="T383" s="33"/>
      <c r="U383" s="30"/>
      <c r="AA383" s="28"/>
      <c r="AB383" s="33"/>
      <c r="AC383" s="30"/>
      <c r="AD383" s="34"/>
      <c r="AE383" s="28"/>
      <c r="AF383" s="33"/>
      <c r="AG383" s="30"/>
    </row>
    <row r="384" spans="1:33" ht="18.600000000000001" customHeight="1" x14ac:dyDescent="0.35">
      <c r="A384" s="17" t="s">
        <v>382</v>
      </c>
      <c r="B384" s="44" t="s">
        <v>411</v>
      </c>
      <c r="C384" s="45"/>
      <c r="D384" s="58">
        <v>200000</v>
      </c>
      <c r="E384" s="51"/>
      <c r="F384" s="59">
        <v>1.3181082471342041E-4</v>
      </c>
      <c r="G384" s="53"/>
      <c r="H384" s="58">
        <v>200000</v>
      </c>
      <c r="I384" s="51"/>
      <c r="J384" s="59">
        <v>1.9785458511524165E-4</v>
      </c>
      <c r="L384" s="15"/>
      <c r="M384" s="55"/>
      <c r="O384" s="28"/>
      <c r="P384" s="33"/>
      <c r="Q384" s="30"/>
      <c r="R384" s="34"/>
      <c r="S384" s="28"/>
      <c r="T384" s="33"/>
      <c r="U384" s="30"/>
      <c r="AA384" s="28"/>
      <c r="AB384" s="33"/>
      <c r="AC384" s="30"/>
      <c r="AD384" s="34"/>
      <c r="AE384" s="28"/>
      <c r="AF384" s="33"/>
      <c r="AG384" s="30"/>
    </row>
    <row r="385" spans="1:33" ht="4.9000000000000004" customHeight="1" x14ac:dyDescent="0.35">
      <c r="A385" s="17"/>
      <c r="B385" s="50"/>
      <c r="C385" s="46"/>
      <c r="D385" s="51"/>
      <c r="E385" s="52"/>
      <c r="F385" s="53"/>
      <c r="G385" s="54"/>
      <c r="H385" s="51"/>
      <c r="I385" s="52"/>
      <c r="J385" s="53"/>
      <c r="L385" s="15"/>
      <c r="M385" s="55"/>
      <c r="O385" s="28"/>
      <c r="P385" s="33"/>
      <c r="Q385" s="30"/>
      <c r="R385" s="34"/>
      <c r="S385" s="28"/>
      <c r="T385" s="33"/>
      <c r="U385" s="30"/>
      <c r="AA385" s="28"/>
      <c r="AB385" s="33"/>
      <c r="AC385" s="30"/>
      <c r="AD385" s="34"/>
      <c r="AE385" s="28"/>
      <c r="AF385" s="33"/>
      <c r="AG385" s="30"/>
    </row>
    <row r="386" spans="1:33" ht="15" customHeight="1" x14ac:dyDescent="0.35">
      <c r="A386" s="17" t="s">
        <v>394</v>
      </c>
      <c r="B386" s="57" t="s">
        <v>412</v>
      </c>
      <c r="C386" s="45"/>
      <c r="D386" s="58">
        <v>200000</v>
      </c>
      <c r="E386" s="51"/>
      <c r="F386" s="59">
        <v>1.3181082471342041E-4</v>
      </c>
      <c r="G386" s="53"/>
      <c r="H386" s="58">
        <v>200000</v>
      </c>
      <c r="I386" s="51"/>
      <c r="J386" s="59">
        <v>1.9785458511524165E-4</v>
      </c>
      <c r="L386" s="15"/>
      <c r="M386" s="55"/>
      <c r="O386" s="28"/>
      <c r="P386" s="33"/>
      <c r="Q386" s="30"/>
      <c r="R386" s="34"/>
      <c r="S386" s="28"/>
      <c r="T386" s="33"/>
      <c r="U386" s="30"/>
      <c r="AA386" s="28"/>
      <c r="AB386" s="33"/>
      <c r="AC386" s="30"/>
      <c r="AD386" s="34"/>
      <c r="AE386" s="28"/>
      <c r="AF386" s="33"/>
      <c r="AG386" s="30"/>
    </row>
    <row r="387" spans="1:33" ht="4.9000000000000004" customHeight="1" x14ac:dyDescent="0.35">
      <c r="A387" s="17"/>
      <c r="B387" s="50"/>
      <c r="C387" s="46"/>
      <c r="D387" s="51"/>
      <c r="E387" s="52"/>
      <c r="F387" s="53"/>
      <c r="G387" s="54"/>
      <c r="H387" s="51"/>
      <c r="I387" s="52"/>
      <c r="J387" s="53"/>
      <c r="L387" s="15"/>
      <c r="M387" s="55"/>
      <c r="O387" s="28"/>
      <c r="P387" s="33"/>
      <c r="Q387" s="30"/>
      <c r="R387" s="34"/>
      <c r="S387" s="28"/>
      <c r="T387" s="33"/>
      <c r="U387" s="30"/>
      <c r="AA387" s="28"/>
      <c r="AB387" s="33"/>
      <c r="AC387" s="30"/>
      <c r="AD387" s="34"/>
      <c r="AE387" s="28"/>
      <c r="AF387" s="33"/>
      <c r="AG387" s="30"/>
    </row>
    <row r="388" spans="1:33" ht="15" customHeight="1" x14ac:dyDescent="0.35">
      <c r="A388" s="17" t="s">
        <v>387</v>
      </c>
      <c r="B388" s="57" t="s">
        <v>413</v>
      </c>
      <c r="C388" s="45"/>
      <c r="D388" s="58">
        <v>200000</v>
      </c>
      <c r="E388" s="51"/>
      <c r="F388" s="59">
        <v>1.3181082471342041E-4</v>
      </c>
      <c r="G388" s="53"/>
      <c r="H388" s="58">
        <v>175000</v>
      </c>
      <c r="I388" s="51"/>
      <c r="J388" s="59">
        <v>1.7312276197583646E-4</v>
      </c>
      <c r="P388" s="55"/>
      <c r="R388" s="28"/>
      <c r="S388" s="33"/>
      <c r="T388" s="30"/>
      <c r="U388" s="34"/>
      <c r="V388" s="28"/>
      <c r="W388" s="33"/>
      <c r="X388" s="30"/>
    </row>
    <row r="389" spans="1:33" ht="4.9000000000000004" customHeight="1" x14ac:dyDescent="0.35">
      <c r="A389" s="17"/>
      <c r="B389" s="50"/>
      <c r="C389" s="48"/>
      <c r="D389" s="51"/>
      <c r="E389" s="52"/>
      <c r="F389" s="53"/>
      <c r="G389" s="54"/>
      <c r="H389" s="51"/>
      <c r="I389" s="52"/>
      <c r="J389" s="53"/>
      <c r="P389" s="55"/>
      <c r="R389" s="28"/>
      <c r="S389" s="33"/>
      <c r="T389" s="30"/>
      <c r="U389" s="34"/>
      <c r="V389" s="28"/>
      <c r="W389" s="33"/>
      <c r="X389" s="30"/>
    </row>
    <row r="390" spans="1:33" ht="15" customHeight="1" x14ac:dyDescent="0.35">
      <c r="A390" s="17" t="s">
        <v>370</v>
      </c>
      <c r="B390" s="57" t="s">
        <v>299</v>
      </c>
      <c r="C390" s="45"/>
      <c r="D390" s="58">
        <v>200000</v>
      </c>
      <c r="E390" s="51"/>
      <c r="F390" s="59">
        <v>1.3181082471342041E-4</v>
      </c>
      <c r="G390" s="53"/>
      <c r="H390" s="58">
        <v>175000</v>
      </c>
      <c r="I390" s="51"/>
      <c r="J390" s="59">
        <v>1.7312276197583646E-4</v>
      </c>
      <c r="P390" s="55"/>
      <c r="R390" s="28"/>
      <c r="S390" s="33"/>
      <c r="T390" s="30"/>
      <c r="U390" s="34"/>
      <c r="V390" s="28"/>
      <c r="W390" s="33"/>
      <c r="X390" s="30"/>
    </row>
    <row r="391" spans="1:33" ht="4.9000000000000004" customHeight="1" x14ac:dyDescent="0.35">
      <c r="A391" s="17"/>
      <c r="B391" s="50"/>
      <c r="C391" s="46"/>
      <c r="D391" s="51"/>
      <c r="E391" s="52"/>
      <c r="F391" s="53"/>
      <c r="G391" s="54"/>
      <c r="H391" s="51"/>
      <c r="I391" s="52"/>
      <c r="J391" s="53"/>
      <c r="P391" s="55"/>
      <c r="R391" s="28"/>
      <c r="S391" s="33"/>
      <c r="T391" s="30"/>
      <c r="U391" s="34"/>
      <c r="V391" s="28"/>
      <c r="W391" s="33"/>
      <c r="X391" s="30"/>
    </row>
    <row r="392" spans="1:33" ht="15" customHeight="1" x14ac:dyDescent="0.35">
      <c r="A392" s="17" t="s">
        <v>392</v>
      </c>
      <c r="B392" s="57" t="s">
        <v>414</v>
      </c>
      <c r="C392" s="45"/>
      <c r="D392" s="58">
        <v>190000</v>
      </c>
      <c r="E392" s="51"/>
      <c r="F392" s="59">
        <v>1.2522028347774938E-4</v>
      </c>
      <c r="G392" s="53"/>
      <c r="H392" s="58">
        <v>166250</v>
      </c>
      <c r="I392" s="51"/>
      <c r="J392" s="59">
        <v>1.6446662387704464E-4</v>
      </c>
      <c r="P392" s="55"/>
      <c r="R392" s="28"/>
      <c r="S392" s="33"/>
      <c r="T392" s="30"/>
      <c r="U392" s="34"/>
      <c r="V392" s="28"/>
      <c r="W392" s="33"/>
      <c r="X392" s="30"/>
    </row>
    <row r="393" spans="1:33" ht="4.9000000000000004" customHeight="1" x14ac:dyDescent="0.35">
      <c r="A393" s="17"/>
      <c r="B393" s="50"/>
      <c r="C393" s="48"/>
      <c r="D393" s="51"/>
      <c r="E393" s="52"/>
      <c r="F393" s="53"/>
      <c r="G393" s="54"/>
      <c r="H393" s="51"/>
      <c r="I393" s="52"/>
      <c r="J393" s="53"/>
      <c r="P393" s="55"/>
      <c r="R393" s="28"/>
      <c r="S393" s="33"/>
      <c r="T393" s="30"/>
      <c r="U393" s="34"/>
      <c r="V393" s="28"/>
      <c r="W393" s="33"/>
      <c r="X393" s="30"/>
    </row>
    <row r="394" spans="1:33" ht="15" customHeight="1" x14ac:dyDescent="0.35">
      <c r="A394" s="17" t="s">
        <v>396</v>
      </c>
      <c r="B394" s="57" t="s">
        <v>415</v>
      </c>
      <c r="C394" s="45"/>
      <c r="D394" s="58">
        <v>234000</v>
      </c>
      <c r="E394" s="51"/>
      <c r="F394" s="59">
        <v>1.5421866491470188E-4</v>
      </c>
      <c r="G394" s="53"/>
      <c r="H394" s="58">
        <v>160600</v>
      </c>
      <c r="I394" s="51"/>
      <c r="J394" s="59">
        <v>1.5887723184753906E-4</v>
      </c>
      <c r="P394" s="55"/>
      <c r="R394" s="28"/>
      <c r="S394" s="33"/>
      <c r="T394" s="30"/>
      <c r="U394" s="34"/>
      <c r="V394" s="28"/>
      <c r="W394" s="33"/>
      <c r="X394" s="30"/>
    </row>
    <row r="395" spans="1:33" ht="4.9000000000000004" customHeight="1" x14ac:dyDescent="0.35">
      <c r="A395" s="17"/>
      <c r="B395" s="50"/>
      <c r="C395" s="46"/>
      <c r="D395" s="51"/>
      <c r="E395" s="52"/>
      <c r="F395" s="53"/>
      <c r="G395" s="54"/>
      <c r="H395" s="51"/>
      <c r="I395" s="52"/>
      <c r="J395" s="53"/>
      <c r="P395" s="55"/>
      <c r="R395" s="28"/>
      <c r="S395" s="33"/>
      <c r="T395" s="30"/>
      <c r="U395" s="34"/>
      <c r="V395" s="28"/>
      <c r="W395" s="33"/>
      <c r="X395" s="30"/>
    </row>
    <row r="396" spans="1:33" ht="15" customHeight="1" x14ac:dyDescent="0.35">
      <c r="A396" s="17" t="s">
        <v>363</v>
      </c>
      <c r="B396" s="57" t="s">
        <v>300</v>
      </c>
      <c r="C396" s="45"/>
      <c r="D396" s="58">
        <v>160000</v>
      </c>
      <c r="E396" s="51"/>
      <c r="F396" s="59">
        <v>1.0544865977073632E-4</v>
      </c>
      <c r="G396" s="53"/>
      <c r="H396" s="58">
        <v>160000</v>
      </c>
      <c r="I396" s="51"/>
      <c r="J396" s="59">
        <v>1.5828366809219333E-4</v>
      </c>
      <c r="P396" s="55"/>
      <c r="R396" s="28"/>
      <c r="S396" s="33"/>
      <c r="T396" s="30"/>
      <c r="U396" s="34"/>
      <c r="V396" s="28"/>
      <c r="W396" s="33"/>
      <c r="X396" s="30"/>
    </row>
    <row r="397" spans="1:33" ht="4.9000000000000004" customHeight="1" x14ac:dyDescent="0.35">
      <c r="A397" s="17"/>
      <c r="B397" s="50"/>
      <c r="C397" s="46"/>
      <c r="D397" s="51"/>
      <c r="E397" s="52"/>
      <c r="F397" s="53"/>
      <c r="G397" s="54"/>
      <c r="H397" s="51"/>
      <c r="I397" s="52"/>
      <c r="J397" s="53"/>
      <c r="P397" s="55"/>
      <c r="R397" s="28"/>
      <c r="S397" s="33"/>
      <c r="T397" s="30"/>
      <c r="U397" s="34"/>
      <c r="V397" s="28"/>
      <c r="W397" s="33"/>
      <c r="X397" s="30"/>
    </row>
    <row r="398" spans="1:33" ht="15" customHeight="1" x14ac:dyDescent="0.35">
      <c r="A398" s="17" t="s">
        <v>386</v>
      </c>
      <c r="B398" s="57" t="s">
        <v>416</v>
      </c>
      <c r="C398" s="45"/>
      <c r="D398" s="58">
        <v>145000</v>
      </c>
      <c r="E398" s="51"/>
      <c r="F398" s="59">
        <v>9.5562847917229787E-5</v>
      </c>
      <c r="G398" s="53"/>
      <c r="H398" s="58">
        <v>137750</v>
      </c>
      <c r="I398" s="51"/>
      <c r="J398" s="59">
        <v>1.3627234549812268E-4</v>
      </c>
      <c r="P398" s="55"/>
      <c r="R398" s="28"/>
      <c r="S398" s="33"/>
      <c r="T398" s="30"/>
      <c r="U398" s="34"/>
      <c r="V398" s="28"/>
      <c r="W398" s="33"/>
      <c r="X398" s="30"/>
    </row>
    <row r="399" spans="1:33" ht="4.9000000000000004" customHeight="1" x14ac:dyDescent="0.35">
      <c r="A399" s="17"/>
      <c r="B399" s="50"/>
      <c r="C399" s="48"/>
      <c r="D399" s="51"/>
      <c r="E399" s="52"/>
      <c r="F399" s="53"/>
      <c r="G399" s="54"/>
      <c r="H399" s="51"/>
      <c r="I399" s="52"/>
      <c r="J399" s="53"/>
      <c r="P399" s="55"/>
      <c r="R399" s="28"/>
      <c r="S399" s="33"/>
      <c r="T399" s="30"/>
      <c r="U399" s="34"/>
      <c r="V399" s="28"/>
      <c r="W399" s="33"/>
      <c r="X399" s="30"/>
    </row>
    <row r="400" spans="1:33" ht="15" customHeight="1" x14ac:dyDescent="0.35">
      <c r="A400" s="17" t="s">
        <v>384</v>
      </c>
      <c r="B400" s="57" t="s">
        <v>417</v>
      </c>
      <c r="C400" s="45"/>
      <c r="D400" s="58">
        <v>120000</v>
      </c>
      <c r="E400" s="51"/>
      <c r="F400" s="59">
        <v>7.9086494828052239E-5</v>
      </c>
      <c r="G400" s="53"/>
      <c r="H400" s="58">
        <v>116500</v>
      </c>
      <c r="I400" s="51"/>
      <c r="J400" s="59">
        <v>1.1525029582962826E-4</v>
      </c>
      <c r="P400" s="55"/>
      <c r="R400" s="28"/>
      <c r="S400" s="33"/>
      <c r="T400" s="30"/>
      <c r="U400" s="34"/>
      <c r="V400" s="28"/>
      <c r="W400" s="33"/>
      <c r="X400" s="30"/>
    </row>
    <row r="401" spans="1:24" ht="4.9000000000000004" customHeight="1" x14ac:dyDescent="0.35">
      <c r="A401" s="17"/>
      <c r="B401" s="50"/>
      <c r="C401" s="46"/>
      <c r="D401" s="51"/>
      <c r="E401" s="52"/>
      <c r="F401" s="53"/>
      <c r="G401" s="54"/>
      <c r="H401" s="51"/>
      <c r="I401" s="52"/>
      <c r="J401" s="53"/>
      <c r="P401" s="55"/>
      <c r="R401" s="28"/>
      <c r="S401" s="33"/>
      <c r="T401" s="30"/>
      <c r="U401" s="34"/>
      <c r="V401" s="28"/>
      <c r="W401" s="33"/>
      <c r="X401" s="30"/>
    </row>
    <row r="402" spans="1:24" ht="15" customHeight="1" x14ac:dyDescent="0.35">
      <c r="A402" s="17" t="s">
        <v>383</v>
      </c>
      <c r="B402" s="57" t="s">
        <v>418</v>
      </c>
      <c r="C402" s="45"/>
      <c r="D402" s="58">
        <v>123000</v>
      </c>
      <c r="E402" s="51"/>
      <c r="F402" s="59">
        <v>8.106365719875354E-5</v>
      </c>
      <c r="G402" s="53"/>
      <c r="H402" s="58">
        <v>107250</v>
      </c>
      <c r="I402" s="51"/>
      <c r="J402" s="59">
        <v>1.0609952126804834E-4</v>
      </c>
      <c r="P402" s="55"/>
      <c r="R402" s="28"/>
      <c r="S402" s="33"/>
      <c r="T402" s="30"/>
      <c r="U402" s="34"/>
      <c r="V402" s="28"/>
      <c r="W402" s="33"/>
      <c r="X402" s="30"/>
    </row>
    <row r="403" spans="1:24" ht="4.9000000000000004" customHeight="1" x14ac:dyDescent="0.35">
      <c r="A403" s="17"/>
      <c r="B403" s="50"/>
      <c r="C403" s="48"/>
      <c r="D403" s="51"/>
      <c r="E403" s="52"/>
      <c r="F403" s="53"/>
      <c r="G403" s="54"/>
      <c r="H403" s="51"/>
      <c r="I403" s="52"/>
      <c r="J403" s="53"/>
      <c r="P403" s="55"/>
      <c r="R403" s="28"/>
      <c r="S403" s="33"/>
      <c r="T403" s="30"/>
      <c r="U403" s="34"/>
      <c r="V403" s="28"/>
      <c r="W403" s="33"/>
      <c r="X403" s="30"/>
    </row>
    <row r="404" spans="1:24" ht="15" customHeight="1" x14ac:dyDescent="0.35">
      <c r="A404" s="17" t="s">
        <v>360</v>
      </c>
      <c r="B404" s="57" t="s">
        <v>292</v>
      </c>
      <c r="C404" s="45"/>
      <c r="D404" s="58">
        <v>120000</v>
      </c>
      <c r="E404" s="51"/>
      <c r="F404" s="59">
        <v>7.9086494828052239E-5</v>
      </c>
      <c r="G404" s="53"/>
      <c r="H404" s="58">
        <v>102500</v>
      </c>
      <c r="I404" s="51"/>
      <c r="J404" s="59">
        <v>1.0140047487156134E-4</v>
      </c>
      <c r="P404" s="55"/>
      <c r="R404" s="28"/>
      <c r="S404" s="33"/>
      <c r="T404" s="30"/>
      <c r="U404" s="34"/>
      <c r="V404" s="28"/>
      <c r="W404" s="33"/>
      <c r="X404" s="30"/>
    </row>
    <row r="405" spans="1:24" ht="4.9000000000000004" customHeight="1" x14ac:dyDescent="0.35">
      <c r="A405" s="17"/>
      <c r="B405" s="50"/>
      <c r="C405" s="46"/>
      <c r="D405" s="51"/>
      <c r="E405" s="52"/>
      <c r="F405" s="53"/>
      <c r="G405" s="54"/>
      <c r="H405" s="51"/>
      <c r="I405" s="52"/>
      <c r="J405" s="53"/>
      <c r="P405" s="55"/>
      <c r="R405" s="28"/>
      <c r="S405" s="33"/>
      <c r="T405" s="30"/>
      <c r="U405" s="34"/>
      <c r="V405" s="28"/>
      <c r="W405" s="33"/>
      <c r="X405" s="30"/>
    </row>
    <row r="406" spans="1:24" ht="15" customHeight="1" x14ac:dyDescent="0.35">
      <c r="A406" s="17" t="s">
        <v>398</v>
      </c>
      <c r="B406" s="57" t="s">
        <v>419</v>
      </c>
      <c r="C406" s="45"/>
      <c r="D406" s="58">
        <v>100000</v>
      </c>
      <c r="E406" s="51"/>
      <c r="F406" s="59">
        <v>6.5905412356710206E-5</v>
      </c>
      <c r="G406" s="53"/>
      <c r="H406" s="58">
        <v>100000</v>
      </c>
      <c r="I406" s="51"/>
      <c r="J406" s="59">
        <v>9.8927292557620826E-5</v>
      </c>
      <c r="P406" s="55"/>
      <c r="R406" s="28"/>
      <c r="S406" s="33"/>
      <c r="T406" s="30"/>
      <c r="U406" s="34"/>
      <c r="V406" s="28"/>
      <c r="W406" s="33"/>
      <c r="X406" s="30"/>
    </row>
    <row r="407" spans="1:24" ht="4.9000000000000004" customHeight="1" x14ac:dyDescent="0.35">
      <c r="A407" s="17"/>
      <c r="B407" s="50"/>
      <c r="C407" s="48"/>
      <c r="D407" s="51"/>
      <c r="E407" s="52"/>
      <c r="F407" s="53"/>
      <c r="G407" s="54"/>
      <c r="H407" s="51"/>
      <c r="I407" s="52"/>
      <c r="J407" s="53"/>
      <c r="P407" s="55"/>
      <c r="R407" s="28"/>
      <c r="S407" s="33"/>
      <c r="T407" s="30"/>
      <c r="U407" s="34"/>
      <c r="V407" s="28"/>
      <c r="W407" s="33"/>
      <c r="X407" s="30"/>
    </row>
    <row r="408" spans="1:24" ht="15" customHeight="1" x14ac:dyDescent="0.35">
      <c r="A408" s="17" t="s">
        <v>371</v>
      </c>
      <c r="B408" s="57" t="s">
        <v>311</v>
      </c>
      <c r="C408" s="45"/>
      <c r="D408" s="58">
        <v>100000</v>
      </c>
      <c r="E408" s="51"/>
      <c r="F408" s="59">
        <v>6.5905412356710206E-5</v>
      </c>
      <c r="G408" s="53"/>
      <c r="H408" s="58">
        <v>100000</v>
      </c>
      <c r="I408" s="51"/>
      <c r="J408" s="59">
        <v>9.8927292557620826E-5</v>
      </c>
      <c r="P408" s="55"/>
      <c r="R408" s="28"/>
      <c r="S408" s="33"/>
      <c r="T408" s="30"/>
      <c r="U408" s="34"/>
      <c r="V408" s="28"/>
      <c r="W408" s="33"/>
      <c r="X408" s="30"/>
    </row>
    <row r="409" spans="1:24" ht="4.9000000000000004" customHeight="1" x14ac:dyDescent="0.35">
      <c r="A409" s="17"/>
      <c r="B409" s="50"/>
      <c r="C409" s="46"/>
      <c r="D409" s="51"/>
      <c r="E409" s="52"/>
      <c r="F409" s="53"/>
      <c r="G409" s="54"/>
      <c r="H409" s="51"/>
      <c r="I409" s="52"/>
      <c r="J409" s="53"/>
      <c r="P409" s="55"/>
      <c r="R409" s="28"/>
      <c r="S409" s="33"/>
      <c r="T409" s="30"/>
      <c r="U409" s="34"/>
      <c r="V409" s="28"/>
      <c r="W409" s="33"/>
      <c r="X409" s="30"/>
    </row>
    <row r="410" spans="1:24" ht="15" customHeight="1" x14ac:dyDescent="0.35">
      <c r="A410" s="17" t="s">
        <v>391</v>
      </c>
      <c r="B410" s="57" t="s">
        <v>420</v>
      </c>
      <c r="C410" s="45"/>
      <c r="D410" s="58">
        <v>88000</v>
      </c>
      <c r="E410" s="51"/>
      <c r="F410" s="59">
        <v>5.7996762873904976E-5</v>
      </c>
      <c r="G410" s="53"/>
      <c r="H410" s="58">
        <v>88000</v>
      </c>
      <c r="I410" s="51"/>
      <c r="J410" s="59">
        <v>8.7056017450706327E-5</v>
      </c>
      <c r="P410" s="55"/>
      <c r="R410" s="28"/>
      <c r="S410" s="33"/>
      <c r="T410" s="30"/>
      <c r="U410" s="34"/>
      <c r="V410" s="28"/>
      <c r="W410" s="33"/>
      <c r="X410" s="30"/>
    </row>
    <row r="411" spans="1:24" ht="4.9000000000000004" customHeight="1" x14ac:dyDescent="0.35">
      <c r="A411" s="17"/>
      <c r="B411" s="50"/>
      <c r="C411" s="46"/>
      <c r="D411" s="51"/>
      <c r="E411" s="52"/>
      <c r="F411" s="53"/>
      <c r="G411" s="54"/>
      <c r="H411" s="51"/>
      <c r="I411" s="52"/>
      <c r="J411" s="53"/>
      <c r="P411" s="55"/>
      <c r="R411" s="28"/>
      <c r="S411" s="33"/>
      <c r="T411" s="30"/>
      <c r="U411" s="34"/>
      <c r="V411" s="28"/>
      <c r="W411" s="33"/>
      <c r="X411" s="30"/>
    </row>
    <row r="412" spans="1:24" ht="15" customHeight="1" x14ac:dyDescent="0.35">
      <c r="A412" s="17" t="s">
        <v>393</v>
      </c>
      <c r="B412" s="57" t="s">
        <v>421</v>
      </c>
      <c r="C412" s="45"/>
      <c r="D412" s="58">
        <v>100000</v>
      </c>
      <c r="E412" s="51"/>
      <c r="F412" s="59">
        <v>6.5905412356710206E-5</v>
      </c>
      <c r="G412" s="53"/>
      <c r="H412" s="58">
        <v>80000</v>
      </c>
      <c r="I412" s="51"/>
      <c r="J412" s="59">
        <v>7.9141834046096666E-5</v>
      </c>
      <c r="P412" s="55"/>
      <c r="R412" s="28"/>
      <c r="S412" s="33"/>
      <c r="T412" s="30"/>
      <c r="U412" s="34"/>
      <c r="V412" s="28"/>
      <c r="W412" s="33"/>
      <c r="X412" s="30"/>
    </row>
    <row r="413" spans="1:24" ht="4.9000000000000004" customHeight="1" x14ac:dyDescent="0.35">
      <c r="A413" s="17"/>
      <c r="B413" s="50"/>
      <c r="C413" s="46"/>
      <c r="D413" s="51"/>
      <c r="E413" s="52"/>
      <c r="F413" s="53"/>
      <c r="G413" s="54"/>
      <c r="H413" s="51"/>
      <c r="I413" s="52"/>
      <c r="J413" s="53"/>
      <c r="P413" s="55"/>
      <c r="R413" s="28"/>
      <c r="S413" s="33"/>
      <c r="T413" s="30"/>
      <c r="U413" s="34"/>
      <c r="V413" s="28"/>
      <c r="W413" s="33"/>
      <c r="X413" s="30"/>
    </row>
    <row r="414" spans="1:24" ht="15" customHeight="1" x14ac:dyDescent="0.35">
      <c r="A414" s="17" t="s">
        <v>385</v>
      </c>
      <c r="B414" s="57" t="s">
        <v>422</v>
      </c>
      <c r="C414" s="45"/>
      <c r="D414" s="58">
        <v>100000</v>
      </c>
      <c r="E414" s="51"/>
      <c r="F414" s="59">
        <v>6.5905412356710206E-5</v>
      </c>
      <c r="G414" s="53"/>
      <c r="H414" s="58">
        <v>75000</v>
      </c>
      <c r="I414" s="51"/>
      <c r="J414" s="59">
        <v>7.4195469418215619E-5</v>
      </c>
      <c r="P414" s="55"/>
      <c r="R414" s="28"/>
      <c r="S414" s="33"/>
      <c r="T414" s="30"/>
      <c r="U414" s="34"/>
      <c r="V414" s="28"/>
      <c r="W414" s="33"/>
      <c r="X414" s="30"/>
    </row>
    <row r="415" spans="1:24" ht="4.9000000000000004" customHeight="1" x14ac:dyDescent="0.35">
      <c r="A415" s="17"/>
      <c r="B415" s="50"/>
      <c r="C415" s="46"/>
      <c r="D415" s="51"/>
      <c r="E415" s="52"/>
      <c r="F415" s="53"/>
      <c r="G415" s="54"/>
      <c r="H415" s="51"/>
      <c r="I415" s="52"/>
      <c r="J415" s="53"/>
      <c r="P415" s="55"/>
      <c r="R415" s="28"/>
      <c r="S415" s="33"/>
      <c r="T415" s="30"/>
      <c r="U415" s="34"/>
      <c r="V415" s="28"/>
      <c r="W415" s="33"/>
      <c r="X415" s="30"/>
    </row>
    <row r="416" spans="1:24" ht="15" customHeight="1" x14ac:dyDescent="0.35">
      <c r="A416" s="17" t="s">
        <v>380</v>
      </c>
      <c r="B416" s="57" t="s">
        <v>423</v>
      </c>
      <c r="C416" s="45"/>
      <c r="D416" s="58">
        <v>100000</v>
      </c>
      <c r="E416" s="51"/>
      <c r="F416" s="59">
        <v>6.5905412356710206E-5</v>
      </c>
      <c r="G416" s="53"/>
      <c r="H416" s="58">
        <v>75000</v>
      </c>
      <c r="I416" s="51"/>
      <c r="J416" s="59">
        <v>7.4195469418215619E-5</v>
      </c>
    </row>
    <row r="417" spans="1:14" ht="4.9000000000000004" customHeight="1" x14ac:dyDescent="0.35">
      <c r="A417" s="17"/>
      <c r="B417" s="50"/>
      <c r="C417" s="48"/>
      <c r="D417" s="51"/>
      <c r="E417" s="52"/>
      <c r="F417" s="53"/>
      <c r="G417" s="54"/>
      <c r="H417" s="51"/>
      <c r="I417" s="52"/>
      <c r="J417" s="53"/>
    </row>
    <row r="418" spans="1:14" x14ac:dyDescent="0.35">
      <c r="A418" s="17" t="s">
        <v>395</v>
      </c>
      <c r="B418" s="57" t="s">
        <v>425</v>
      </c>
      <c r="C418" s="45"/>
      <c r="D418" s="58">
        <v>75000</v>
      </c>
      <c r="E418" s="51"/>
      <c r="F418" s="59">
        <v>4.9429059267532651E-5</v>
      </c>
      <c r="G418" s="53"/>
      <c r="H418" s="58">
        <v>67500</v>
      </c>
      <c r="I418" s="51"/>
      <c r="J418" s="59">
        <v>6.6775922476394056E-5</v>
      </c>
    </row>
    <row r="419" spans="1:14" ht="4.9000000000000004" customHeight="1" x14ac:dyDescent="0.35">
      <c r="A419" s="17"/>
      <c r="B419" s="50"/>
      <c r="C419" s="48"/>
      <c r="D419" s="51"/>
      <c r="E419" s="52"/>
      <c r="F419" s="53"/>
      <c r="G419" s="54"/>
      <c r="H419" s="51"/>
      <c r="I419" s="52"/>
      <c r="J419" s="53"/>
    </row>
    <row r="420" spans="1:14" x14ac:dyDescent="0.35">
      <c r="A420" s="17" t="s">
        <v>377</v>
      </c>
      <c r="B420" s="57" t="s">
        <v>426</v>
      </c>
      <c r="C420" s="45"/>
      <c r="D420" s="58">
        <v>100000</v>
      </c>
      <c r="E420" s="51"/>
      <c r="F420" s="59">
        <v>6.5905412356710206E-5</v>
      </c>
      <c r="G420" s="53"/>
      <c r="H420" s="58">
        <v>62500.05</v>
      </c>
      <c r="I420" s="51"/>
      <c r="J420" s="59">
        <v>6.1829607312159296E-5</v>
      </c>
    </row>
    <row r="421" spans="1:14" ht="4.9000000000000004" customHeight="1" x14ac:dyDescent="0.35">
      <c r="A421" s="17"/>
      <c r="B421" s="50"/>
      <c r="C421" s="46"/>
      <c r="D421" s="51"/>
      <c r="E421" s="52"/>
      <c r="F421" s="53"/>
      <c r="G421" s="54"/>
      <c r="H421" s="51"/>
      <c r="I421" s="52"/>
      <c r="J421" s="53"/>
    </row>
    <row r="422" spans="1:14" ht="20.45" customHeight="1" x14ac:dyDescent="0.35">
      <c r="A422" s="17" t="s">
        <v>369</v>
      </c>
      <c r="B422" s="57" t="s">
        <v>293</v>
      </c>
      <c r="C422" s="45"/>
      <c r="D422" s="58">
        <v>60000</v>
      </c>
      <c r="E422" s="51"/>
      <c r="F422" s="59">
        <v>3.954324741402612E-5</v>
      </c>
      <c r="G422" s="53"/>
      <c r="H422" s="58">
        <v>60000</v>
      </c>
      <c r="I422" s="51"/>
      <c r="J422" s="59">
        <v>5.93563755345725E-5</v>
      </c>
    </row>
    <row r="423" spans="1:14" ht="4.9000000000000004" customHeight="1" x14ac:dyDescent="0.35">
      <c r="A423" s="17"/>
      <c r="B423" s="50"/>
      <c r="C423" s="46"/>
      <c r="D423" s="51"/>
      <c r="E423" s="52"/>
      <c r="F423" s="53"/>
      <c r="G423" s="54"/>
      <c r="H423" s="51"/>
      <c r="I423" s="52"/>
      <c r="J423" s="53"/>
    </row>
    <row r="424" spans="1:14" ht="20.45" customHeight="1" x14ac:dyDescent="0.35">
      <c r="A424" s="17" t="s">
        <v>381</v>
      </c>
      <c r="B424" s="57" t="s">
        <v>427</v>
      </c>
      <c r="C424" s="45"/>
      <c r="D424" s="58">
        <v>50000</v>
      </c>
      <c r="E424" s="51"/>
      <c r="F424" s="59">
        <v>3.2952706178355103E-5</v>
      </c>
      <c r="G424" s="53"/>
      <c r="H424" s="58">
        <v>37500</v>
      </c>
      <c r="I424" s="51"/>
      <c r="J424" s="59">
        <v>3.709773470910781E-5</v>
      </c>
    </row>
    <row r="425" spans="1:14" ht="4.9000000000000004" customHeight="1" x14ac:dyDescent="0.35">
      <c r="A425" s="17"/>
      <c r="B425" s="50"/>
      <c r="C425" s="48"/>
      <c r="D425" s="51"/>
      <c r="E425" s="52"/>
      <c r="F425" s="53"/>
      <c r="G425" s="54"/>
      <c r="H425" s="51"/>
      <c r="I425" s="52"/>
      <c r="J425" s="53"/>
    </row>
    <row r="426" spans="1:14" ht="21" customHeight="1" x14ac:dyDescent="0.35">
      <c r="A426" s="17" t="s">
        <v>376</v>
      </c>
      <c r="B426" s="57" t="s">
        <v>293</v>
      </c>
      <c r="C426" s="45"/>
      <c r="D426" s="58">
        <v>50000</v>
      </c>
      <c r="E426" s="51"/>
      <c r="F426" s="59">
        <v>3.2952706178355103E-5</v>
      </c>
      <c r="G426" s="53"/>
      <c r="H426" s="58">
        <v>37500</v>
      </c>
      <c r="I426" s="51"/>
      <c r="J426" s="59">
        <v>3.709773470910781E-5</v>
      </c>
    </row>
    <row r="427" spans="1:14" ht="4.9000000000000004" customHeight="1" x14ac:dyDescent="0.35">
      <c r="A427" s="17"/>
      <c r="B427" s="50"/>
      <c r="C427" s="46"/>
      <c r="D427" s="51"/>
      <c r="E427" s="52"/>
      <c r="F427" s="53"/>
      <c r="G427" s="54"/>
      <c r="H427" s="51"/>
      <c r="I427" s="52"/>
      <c r="J427" s="53"/>
    </row>
    <row r="428" spans="1:14" ht="16.149999999999999" customHeight="1" x14ac:dyDescent="0.35">
      <c r="A428" s="17" t="s">
        <v>397</v>
      </c>
      <c r="B428" s="57" t="s">
        <v>428</v>
      </c>
      <c r="C428" s="45"/>
      <c r="D428" s="58">
        <v>50000</v>
      </c>
      <c r="E428" s="51"/>
      <c r="F428" s="59">
        <v>3.2952706178355103E-5</v>
      </c>
      <c r="G428" s="53"/>
      <c r="H428" s="58">
        <v>32291.77</v>
      </c>
      <c r="I428" s="51"/>
      <c r="J428" s="59">
        <v>3.1945373779934033E-5</v>
      </c>
    </row>
    <row r="429" spans="1:14" ht="4.9000000000000004" customHeight="1" x14ac:dyDescent="0.35">
      <c r="A429" s="17"/>
      <c r="B429" s="50"/>
      <c r="C429" s="48"/>
      <c r="D429" s="51"/>
      <c r="E429" s="52"/>
      <c r="F429" s="53"/>
      <c r="G429" s="54"/>
      <c r="H429" s="51"/>
      <c r="I429" s="52"/>
      <c r="J429" s="53"/>
      <c r="N429" s="60"/>
    </row>
    <row r="430" spans="1:14" ht="18.600000000000001" customHeight="1" x14ac:dyDescent="0.35">
      <c r="A430" s="17" t="s">
        <v>388</v>
      </c>
      <c r="B430" s="57" t="s">
        <v>429</v>
      </c>
      <c r="C430" s="45"/>
      <c r="D430" s="58">
        <v>30000</v>
      </c>
      <c r="E430" s="51"/>
      <c r="F430" s="59">
        <v>1.977162370701306E-5</v>
      </c>
      <c r="G430" s="53"/>
      <c r="H430" s="58">
        <v>24000</v>
      </c>
      <c r="I430" s="51"/>
      <c r="J430" s="59">
        <v>2.3742550213828997E-5</v>
      </c>
      <c r="N430" s="61"/>
    </row>
    <row r="431" spans="1:14" ht="4.9000000000000004" customHeight="1" x14ac:dyDescent="0.35">
      <c r="A431" s="49"/>
      <c r="B431" s="50"/>
      <c r="C431" s="46"/>
      <c r="D431" s="51"/>
      <c r="E431" s="52"/>
      <c r="F431" s="53"/>
      <c r="G431" s="54"/>
      <c r="H431" s="51"/>
      <c r="I431" s="52"/>
      <c r="J431" s="53"/>
    </row>
    <row r="432" spans="1:14" x14ac:dyDescent="0.35">
      <c r="A432" s="17"/>
      <c r="B432" s="57" t="s">
        <v>2</v>
      </c>
      <c r="C432" s="45"/>
      <c r="D432" s="58">
        <v>4386000</v>
      </c>
      <c r="E432" s="51"/>
      <c r="F432" s="59">
        <v>2.8906113859653096E-3</v>
      </c>
      <c r="G432" s="53"/>
      <c r="H432" s="58">
        <v>4002121.0700000003</v>
      </c>
      <c r="I432" s="51"/>
      <c r="J432" s="59">
        <v>3.9591900194290855E-3</v>
      </c>
    </row>
    <row r="433" spans="1:10" x14ac:dyDescent="0.35">
      <c r="A433" s="17"/>
      <c r="B433" s="51"/>
      <c r="C433" s="48"/>
      <c r="D433" s="51"/>
      <c r="E433" s="51"/>
      <c r="F433" s="53"/>
      <c r="G433" s="53"/>
      <c r="H433" s="51"/>
      <c r="I433" s="51"/>
      <c r="J433" s="53"/>
    </row>
    <row r="434" spans="1:10" ht="16.149999999999999" customHeight="1" x14ac:dyDescent="0.35">
      <c r="B434" s="18" t="s">
        <v>37</v>
      </c>
      <c r="D434" s="18" t="s">
        <v>158</v>
      </c>
      <c r="E434" s="18"/>
      <c r="F434" s="18" t="s">
        <v>23</v>
      </c>
      <c r="G434" s="18"/>
    </row>
    <row r="435" spans="1:10" x14ac:dyDescent="0.35">
      <c r="B435" s="40" t="s">
        <v>37</v>
      </c>
      <c r="C435" s="27"/>
      <c r="D435" s="23">
        <v>1010843392.3</v>
      </c>
      <c r="E435" s="28"/>
      <c r="F435" s="29">
        <v>1</v>
      </c>
    </row>
    <row r="436" spans="1:10" ht="4.5" customHeight="1" x14ac:dyDescent="0.35"/>
    <row r="437" spans="1:10" x14ac:dyDescent="0.35">
      <c r="B437" s="40" t="s">
        <v>38</v>
      </c>
      <c r="C437" s="27"/>
      <c r="D437" s="23">
        <v>0</v>
      </c>
      <c r="E437" s="28"/>
      <c r="F437" s="29">
        <v>0</v>
      </c>
    </row>
    <row r="438" spans="1:10" x14ac:dyDescent="0.35">
      <c r="B438" s="17"/>
      <c r="C438" s="32"/>
      <c r="D438" s="28"/>
      <c r="E438" s="28"/>
      <c r="F438" s="30"/>
    </row>
    <row r="439" spans="1:10" ht="36" x14ac:dyDescent="0.35">
      <c r="B439" s="18" t="s">
        <v>447</v>
      </c>
      <c r="D439" s="18" t="s">
        <v>39</v>
      </c>
      <c r="E439" s="18"/>
      <c r="F439" s="18" t="s">
        <v>23</v>
      </c>
      <c r="H439" s="18" t="s">
        <v>158</v>
      </c>
      <c r="I439" s="18"/>
      <c r="J439" s="18" t="s">
        <v>23</v>
      </c>
    </row>
    <row r="440" spans="1:10" ht="15" customHeight="1" x14ac:dyDescent="0.35">
      <c r="B440" s="25" t="s">
        <v>93</v>
      </c>
      <c r="C440" s="27"/>
      <c r="D440" s="23">
        <v>0</v>
      </c>
      <c r="E440" s="28"/>
      <c r="F440" s="29">
        <v>0</v>
      </c>
      <c r="H440" s="23">
        <v>0</v>
      </c>
      <c r="J440" s="29">
        <v>0</v>
      </c>
    </row>
    <row r="441" spans="1:10" ht="4.9000000000000004" customHeight="1" x14ac:dyDescent="0.35"/>
    <row r="442" spans="1:10" ht="15" customHeight="1" x14ac:dyDescent="0.35">
      <c r="A442" s="17"/>
      <c r="B442" s="25" t="s">
        <v>94</v>
      </c>
      <c r="C442" s="27"/>
      <c r="D442" s="23">
        <v>1517326065.1000001</v>
      </c>
      <c r="E442" s="28"/>
      <c r="F442" s="29">
        <v>1</v>
      </c>
      <c r="H442" s="23">
        <v>1010843392.3</v>
      </c>
      <c r="J442" s="29">
        <v>1</v>
      </c>
    </row>
    <row r="443" spans="1:10" ht="15" customHeight="1" x14ac:dyDescent="0.35">
      <c r="A443" s="17"/>
      <c r="B443" s="31"/>
      <c r="C443" s="32"/>
      <c r="D443" s="79"/>
      <c r="E443" s="79"/>
      <c r="F443" s="80"/>
      <c r="H443" s="79"/>
      <c r="J443" s="80"/>
    </row>
    <row r="444" spans="1:10" ht="15" customHeight="1" thickBot="1" x14ac:dyDescent="0.4">
      <c r="A444" s="17"/>
      <c r="B444" s="31"/>
      <c r="C444" s="32"/>
      <c r="D444" s="79"/>
      <c r="E444" s="79"/>
      <c r="F444" s="80"/>
      <c r="H444" s="79"/>
      <c r="J444" s="80"/>
    </row>
    <row r="445" spans="1:10" ht="30.75" customHeight="1" thickBot="1" x14ac:dyDescent="0.4">
      <c r="A445" s="17"/>
      <c r="B445" s="128" t="s">
        <v>450</v>
      </c>
      <c r="C445" s="129"/>
      <c r="D445" s="129"/>
      <c r="E445" s="129"/>
      <c r="F445" s="129"/>
      <c r="G445" s="129"/>
      <c r="H445" s="129"/>
      <c r="I445" s="129"/>
      <c r="J445" s="130"/>
    </row>
    <row r="446" spans="1:10" ht="15" customHeight="1" x14ac:dyDescent="0.35">
      <c r="A446" s="17"/>
      <c r="B446" s="31"/>
      <c r="C446" s="32"/>
      <c r="D446" s="79"/>
      <c r="E446" s="79"/>
      <c r="F446" s="80"/>
      <c r="H446" s="79"/>
      <c r="J446" s="80"/>
    </row>
    <row r="447" spans="1:10" ht="33" customHeight="1" x14ac:dyDescent="0.35">
      <c r="B447" s="38" t="s">
        <v>187</v>
      </c>
      <c r="D447" s="18" t="s">
        <v>39</v>
      </c>
      <c r="F447" s="18" t="s">
        <v>23</v>
      </c>
      <c r="G447" s="18"/>
      <c r="H447" s="18" t="s">
        <v>158</v>
      </c>
      <c r="I447" s="18"/>
      <c r="J447" s="18" t="s">
        <v>23</v>
      </c>
    </row>
    <row r="448" spans="1:10" ht="15" customHeight="1" x14ac:dyDescent="0.35">
      <c r="B448" s="62" t="s">
        <v>95</v>
      </c>
      <c r="C448" s="27"/>
      <c r="D448" s="23">
        <v>4269235.5</v>
      </c>
      <c r="E448" s="28"/>
      <c r="F448" s="29">
        <v>4.5588048788806675E-3</v>
      </c>
      <c r="H448" s="23">
        <v>3913804.5</v>
      </c>
      <c r="J448" s="29">
        <v>7.743378273248845E-3</v>
      </c>
    </row>
    <row r="449" spans="1:10" ht="4.9000000000000004" customHeight="1" x14ac:dyDescent="0.35">
      <c r="B449" s="31"/>
      <c r="C449" s="32"/>
    </row>
    <row r="450" spans="1:10" ht="15" customHeight="1" x14ac:dyDescent="0.35">
      <c r="A450" s="17"/>
      <c r="B450" s="62" t="s">
        <v>249</v>
      </c>
      <c r="C450" s="27"/>
      <c r="D450" s="23">
        <v>853638.47</v>
      </c>
      <c r="E450" s="28"/>
      <c r="F450" s="29">
        <v>9.1153819503192739E-4</v>
      </c>
      <c r="H450" s="23">
        <v>789034.57</v>
      </c>
      <c r="J450" s="29">
        <v>1.5610879762083785E-3</v>
      </c>
    </row>
    <row r="451" spans="1:10" ht="4.9000000000000004" customHeight="1" x14ac:dyDescent="0.35">
      <c r="A451" s="17"/>
      <c r="B451" s="31"/>
      <c r="C451" s="32"/>
    </row>
    <row r="452" spans="1:10" ht="15" customHeight="1" x14ac:dyDescent="0.35">
      <c r="A452" s="17"/>
      <c r="B452" s="62" t="s">
        <v>131</v>
      </c>
      <c r="C452" s="27"/>
      <c r="D452" s="23">
        <v>15727364</v>
      </c>
      <c r="E452" s="28"/>
      <c r="F452" s="29">
        <v>1.6794103706654778E-2</v>
      </c>
      <c r="H452" s="23">
        <v>12322222</v>
      </c>
      <c r="J452" s="29">
        <v>2.4379251981786247E-2</v>
      </c>
    </row>
    <row r="453" spans="1:10" ht="4.9000000000000004" customHeight="1" x14ac:dyDescent="0.35">
      <c r="A453" s="17"/>
      <c r="B453" s="31"/>
      <c r="C453" s="32"/>
    </row>
    <row r="454" spans="1:10" ht="15" customHeight="1" x14ac:dyDescent="0.35">
      <c r="A454" s="17"/>
      <c r="B454" s="62" t="s">
        <v>68</v>
      </c>
      <c r="C454" s="27"/>
      <c r="D454" s="23">
        <v>121519316.34</v>
      </c>
      <c r="E454" s="28"/>
      <c r="F454" s="29">
        <v>0.12976160537619327</v>
      </c>
      <c r="H454" s="23">
        <v>42105700.990000002</v>
      </c>
      <c r="J454" s="29">
        <v>8.3305226468485691E-2</v>
      </c>
    </row>
    <row r="455" spans="1:10" ht="4.9000000000000004" customHeight="1" x14ac:dyDescent="0.35">
      <c r="A455" s="17"/>
      <c r="B455" s="31"/>
    </row>
    <row r="456" spans="1:10" ht="15" customHeight="1" x14ac:dyDescent="0.35">
      <c r="A456" s="17"/>
      <c r="B456" s="62" t="s">
        <v>97</v>
      </c>
      <c r="C456" s="27"/>
      <c r="D456" s="23">
        <v>29665565.440000001</v>
      </c>
      <c r="E456" s="28"/>
      <c r="F456" s="29">
        <v>3.1677691348398491E-2</v>
      </c>
      <c r="H456" s="23">
        <v>11521103.58</v>
      </c>
      <c r="J456" s="29">
        <v>2.2794256367486287E-2</v>
      </c>
    </row>
    <row r="457" spans="1:10" ht="4.9000000000000004" customHeight="1" x14ac:dyDescent="0.35">
      <c r="A457" s="17"/>
      <c r="B457" s="31"/>
    </row>
    <row r="458" spans="1:10" ht="15" customHeight="1" x14ac:dyDescent="0.35">
      <c r="A458" s="17"/>
      <c r="B458" s="62" t="s">
        <v>250</v>
      </c>
      <c r="C458" s="27"/>
      <c r="D458" s="23">
        <v>39360000</v>
      </c>
      <c r="E458" s="28"/>
      <c r="F458" s="29">
        <v>4.2029670191007985E-2</v>
      </c>
      <c r="H458" s="23">
        <v>34152826.579999998</v>
      </c>
      <c r="J458" s="29">
        <v>6.7570634994570541E-2</v>
      </c>
    </row>
    <row r="459" spans="1:10" ht="4.9000000000000004" customHeight="1" x14ac:dyDescent="0.35">
      <c r="A459" s="17"/>
      <c r="B459" s="31"/>
    </row>
    <row r="460" spans="1:10" ht="15" customHeight="1" x14ac:dyDescent="0.35">
      <c r="A460" s="17"/>
      <c r="B460" s="62" t="s">
        <v>98</v>
      </c>
      <c r="C460" s="27"/>
      <c r="D460" s="23">
        <v>565000</v>
      </c>
      <c r="E460" s="28"/>
      <c r="F460" s="29">
        <v>6.0332224740649166E-4</v>
      </c>
      <c r="H460" s="23">
        <v>434789.77</v>
      </c>
      <c r="J460" s="29">
        <v>8.6022223604905726E-4</v>
      </c>
    </row>
    <row r="461" spans="1:10" ht="4.9000000000000004" customHeight="1" x14ac:dyDescent="0.35">
      <c r="A461" s="17"/>
      <c r="B461" s="31"/>
    </row>
    <row r="462" spans="1:10" ht="15" customHeight="1" x14ac:dyDescent="0.35">
      <c r="A462" s="17"/>
      <c r="B462" s="62" t="s">
        <v>251</v>
      </c>
      <c r="C462" s="27"/>
      <c r="D462" s="23">
        <v>7499830</v>
      </c>
      <c r="E462" s="28"/>
      <c r="F462" s="29">
        <v>8.0085208686135004E-3</v>
      </c>
      <c r="H462" s="23">
        <v>6786972.4000000004</v>
      </c>
      <c r="J462" s="29">
        <v>1.342787934944108E-2</v>
      </c>
    </row>
    <row r="463" spans="1:10" ht="4.9000000000000004" customHeight="1" x14ac:dyDescent="0.35">
      <c r="A463" s="17"/>
      <c r="B463" s="31"/>
    </row>
    <row r="464" spans="1:10" ht="15" customHeight="1" x14ac:dyDescent="0.35">
      <c r="A464" s="17"/>
      <c r="B464" s="62" t="s">
        <v>69</v>
      </c>
      <c r="C464" s="27"/>
      <c r="D464" s="23">
        <v>13000000</v>
      </c>
      <c r="E464" s="28"/>
      <c r="F464" s="29">
        <v>1.3881750825282108E-2</v>
      </c>
      <c r="H464" s="23">
        <v>12125210.890000001</v>
      </c>
      <c r="J464" s="29">
        <v>2.3989469725477167E-2</v>
      </c>
    </row>
    <row r="465" spans="1:10" ht="4.9000000000000004" customHeight="1" x14ac:dyDescent="0.35">
      <c r="A465" s="17"/>
      <c r="B465" s="31"/>
    </row>
    <row r="466" spans="1:10" ht="15" customHeight="1" x14ac:dyDescent="0.35">
      <c r="A466" s="17"/>
      <c r="B466" s="62" t="s">
        <v>132</v>
      </c>
      <c r="C466" s="27"/>
      <c r="D466" s="23">
        <v>4052515</v>
      </c>
      <c r="E466" s="28"/>
      <c r="F466" s="29">
        <v>4.3273848804398557E-3</v>
      </c>
      <c r="H466" s="23">
        <v>3769139.96</v>
      </c>
      <c r="J466" s="29">
        <v>7.457162583133118E-3</v>
      </c>
    </row>
    <row r="467" spans="1:10" ht="4.9000000000000004" customHeight="1" x14ac:dyDescent="0.35">
      <c r="A467" s="17"/>
      <c r="B467" s="31"/>
    </row>
    <row r="468" spans="1:10" ht="15" customHeight="1" x14ac:dyDescent="0.35">
      <c r="A468" s="17"/>
      <c r="B468" s="62" t="s">
        <v>137</v>
      </c>
      <c r="C468" s="27"/>
      <c r="D468" s="23">
        <v>245229</v>
      </c>
      <c r="E468" s="28"/>
      <c r="F468" s="29">
        <v>2.6186214408716204E-4</v>
      </c>
      <c r="H468" s="23">
        <v>226830.53</v>
      </c>
      <c r="J468" s="29">
        <v>4.4877933931332549E-4</v>
      </c>
    </row>
    <row r="469" spans="1:10" ht="4.9000000000000004" customHeight="1" x14ac:dyDescent="0.35">
      <c r="A469" s="17"/>
      <c r="B469" s="31"/>
      <c r="C469" s="32"/>
    </row>
    <row r="470" spans="1:10" ht="15" customHeight="1" x14ac:dyDescent="0.35">
      <c r="A470" s="17"/>
      <c r="B470" s="62" t="s">
        <v>101</v>
      </c>
      <c r="C470" s="27"/>
      <c r="D470" s="23">
        <v>4105829.96</v>
      </c>
      <c r="E470" s="28"/>
      <c r="F470" s="29">
        <v>4.3843160335152315E-3</v>
      </c>
      <c r="H470" s="23">
        <v>3530138.11</v>
      </c>
      <c r="J470" s="29">
        <v>6.9843025482089717E-3</v>
      </c>
    </row>
    <row r="471" spans="1:10" ht="4.9000000000000004" customHeight="1" x14ac:dyDescent="0.35">
      <c r="A471" s="17"/>
      <c r="B471" s="31"/>
      <c r="C471" s="32"/>
    </row>
    <row r="472" spans="1:10" ht="15" customHeight="1" x14ac:dyDescent="0.35">
      <c r="A472" s="17"/>
      <c r="B472" s="62" t="s">
        <v>138</v>
      </c>
      <c r="C472" s="27"/>
      <c r="D472" s="23">
        <v>8000000</v>
      </c>
      <c r="E472" s="28"/>
      <c r="F472" s="29">
        <v>8.5426158924812971E-3</v>
      </c>
      <c r="H472" s="23">
        <v>7676099.5</v>
      </c>
      <c r="J472" s="29">
        <v>1.5186998249809442E-2</v>
      </c>
    </row>
    <row r="473" spans="1:10" ht="4.9000000000000004" customHeight="1" x14ac:dyDescent="0.35">
      <c r="A473" s="17"/>
      <c r="B473" s="31"/>
      <c r="C473" s="32"/>
    </row>
    <row r="474" spans="1:10" ht="15" customHeight="1" x14ac:dyDescent="0.35">
      <c r="A474" s="17"/>
      <c r="B474" s="62" t="s">
        <v>252</v>
      </c>
      <c r="C474" s="27"/>
      <c r="D474" s="23">
        <v>3721308</v>
      </c>
      <c r="E474" s="28"/>
      <c r="F474" s="29">
        <v>3.9737131077022241E-3</v>
      </c>
      <c r="H474" s="23">
        <v>3343965.11</v>
      </c>
      <c r="J474" s="29">
        <v>6.6159632601158749E-3</v>
      </c>
    </row>
    <row r="475" spans="1:10" ht="4.9000000000000004" customHeight="1" x14ac:dyDescent="0.35">
      <c r="A475" s="17"/>
      <c r="B475" s="31"/>
      <c r="C475" s="32"/>
    </row>
    <row r="476" spans="1:10" ht="15" customHeight="1" x14ac:dyDescent="0.35">
      <c r="A476" s="17"/>
      <c r="B476" s="62" t="s">
        <v>139</v>
      </c>
      <c r="C476" s="27"/>
      <c r="D476" s="23">
        <v>895000</v>
      </c>
      <c r="E476" s="28"/>
      <c r="F476" s="29">
        <v>9.5570515297134517E-4</v>
      </c>
      <c r="H476" s="23">
        <v>811527.79</v>
      </c>
      <c r="J476" s="29">
        <v>1.6055903296201054E-3</v>
      </c>
    </row>
    <row r="477" spans="1:10" ht="4.9000000000000004" customHeight="1" x14ac:dyDescent="0.35">
      <c r="A477" s="17"/>
      <c r="B477" s="31"/>
      <c r="C477" s="32"/>
    </row>
    <row r="478" spans="1:10" ht="15" customHeight="1" x14ac:dyDescent="0.35">
      <c r="A478" s="17"/>
      <c r="B478" s="62" t="s">
        <v>102</v>
      </c>
      <c r="C478" s="27"/>
      <c r="D478" s="23">
        <v>8634976.5199999996</v>
      </c>
      <c r="E478" s="28"/>
      <c r="F478" s="29">
        <v>9.2206609563693556E-3</v>
      </c>
      <c r="H478" s="23">
        <v>8021114.7699999996</v>
      </c>
      <c r="J478" s="29">
        <v>1.586960356278741E-2</v>
      </c>
    </row>
    <row r="479" spans="1:10" ht="4.9000000000000004" customHeight="1" x14ac:dyDescent="0.35">
      <c r="A479" s="17"/>
      <c r="B479" s="31"/>
      <c r="C479" s="32"/>
    </row>
    <row r="480" spans="1:10" ht="15" customHeight="1" x14ac:dyDescent="0.35">
      <c r="A480" s="17"/>
      <c r="B480" s="62" t="s">
        <v>253</v>
      </c>
      <c r="C480" s="27"/>
      <c r="D480" s="23">
        <v>14133000</v>
      </c>
      <c r="E480" s="28"/>
      <c r="F480" s="29">
        <v>1.5091598801054772E-2</v>
      </c>
      <c r="H480" s="23">
        <v>13692999</v>
      </c>
      <c r="J480" s="29">
        <v>2.7091304880511573E-2</v>
      </c>
    </row>
    <row r="481" spans="1:10" ht="4.9000000000000004" customHeight="1" x14ac:dyDescent="0.35">
      <c r="A481" s="17"/>
      <c r="B481" s="31"/>
    </row>
    <row r="482" spans="1:10" ht="15" customHeight="1" x14ac:dyDescent="0.35">
      <c r="A482" s="17"/>
      <c r="B482" s="62" t="s">
        <v>73</v>
      </c>
      <c r="C482" s="27"/>
      <c r="D482" s="23">
        <v>30400000</v>
      </c>
      <c r="E482" s="28"/>
      <c r="F482" s="29">
        <v>3.2461940391428933E-2</v>
      </c>
      <c r="H482" s="23">
        <v>7007248.4199999999</v>
      </c>
      <c r="J482" s="29">
        <v>1.3863690731278298E-2</v>
      </c>
    </row>
    <row r="483" spans="1:10" ht="4.9000000000000004" customHeight="1" x14ac:dyDescent="0.35">
      <c r="A483" s="17"/>
      <c r="B483" s="31"/>
      <c r="C483" s="32"/>
    </row>
    <row r="484" spans="1:10" ht="15" customHeight="1" x14ac:dyDescent="0.35">
      <c r="A484" s="17"/>
      <c r="B484" s="62" t="s">
        <v>105</v>
      </c>
      <c r="C484" s="27"/>
      <c r="D484" s="23">
        <v>4302109</v>
      </c>
      <c r="E484" s="28"/>
      <c r="F484" s="29">
        <v>4.5939080893233524E-3</v>
      </c>
      <c r="H484" s="23">
        <v>3992754.42</v>
      </c>
      <c r="J484" s="29">
        <v>7.8995789969188018E-3</v>
      </c>
    </row>
    <row r="485" spans="1:10" ht="4.9000000000000004" customHeight="1" x14ac:dyDescent="0.35">
      <c r="A485" s="17"/>
      <c r="B485" s="31"/>
      <c r="C485" s="32"/>
    </row>
    <row r="486" spans="1:10" ht="15" customHeight="1" x14ac:dyDescent="0.35">
      <c r="A486" s="17"/>
      <c r="B486" s="62" t="s">
        <v>254</v>
      </c>
      <c r="C486" s="27"/>
      <c r="D486" s="23">
        <v>675888.5</v>
      </c>
      <c r="E486" s="28"/>
      <c r="F486" s="29">
        <v>7.2173198020566813E-4</v>
      </c>
      <c r="H486" s="23">
        <v>591498.5</v>
      </c>
      <c r="J486" s="29">
        <v>1.1702670977968576E-3</v>
      </c>
    </row>
    <row r="487" spans="1:10" ht="4.9000000000000004" customHeight="1" x14ac:dyDescent="0.35">
      <c r="A487" s="17"/>
      <c r="B487" s="31"/>
    </row>
    <row r="488" spans="1:10" ht="15" customHeight="1" x14ac:dyDescent="0.35">
      <c r="A488" s="17"/>
      <c r="B488" s="62" t="s">
        <v>145</v>
      </c>
      <c r="C488" s="27"/>
      <c r="D488" s="23">
        <v>1438244</v>
      </c>
      <c r="E488" s="28"/>
      <c r="F488" s="29">
        <v>1.5357957564582339E-3</v>
      </c>
      <c r="H488" s="23">
        <v>1272957</v>
      </c>
      <c r="J488" s="29">
        <v>2.5185181264368289E-3</v>
      </c>
    </row>
    <row r="489" spans="1:10" ht="4.9000000000000004" customHeight="1" x14ac:dyDescent="0.35">
      <c r="A489" s="17"/>
      <c r="B489" s="31"/>
    </row>
    <row r="490" spans="1:10" ht="15" customHeight="1" x14ac:dyDescent="0.35">
      <c r="A490" s="17"/>
      <c r="B490" s="62" t="s">
        <v>224</v>
      </c>
      <c r="C490" s="27"/>
      <c r="D490" s="23">
        <v>3677356</v>
      </c>
      <c r="E490" s="28"/>
      <c r="F490" s="29">
        <v>3.9267799759889321E-3</v>
      </c>
      <c r="H490" s="23">
        <v>3156149.88</v>
      </c>
      <c r="J490" s="29">
        <v>6.2443748551847568E-3</v>
      </c>
    </row>
    <row r="491" spans="1:10" ht="4.9000000000000004" customHeight="1" x14ac:dyDescent="0.35">
      <c r="A491" s="17"/>
      <c r="B491" s="31"/>
    </row>
    <row r="492" spans="1:10" ht="15" customHeight="1" x14ac:dyDescent="0.35">
      <c r="A492" s="17"/>
      <c r="B492" s="62" t="s">
        <v>74</v>
      </c>
      <c r="C492" s="27"/>
      <c r="D492" s="23">
        <v>4784000</v>
      </c>
      <c r="E492" s="28"/>
      <c r="F492" s="29">
        <v>5.1084843037038155E-3</v>
      </c>
      <c r="H492" s="23">
        <v>4460027</v>
      </c>
      <c r="J492" s="29">
        <v>8.8240677759717501E-3</v>
      </c>
    </row>
    <row r="493" spans="1:10" ht="4.9000000000000004" customHeight="1" x14ac:dyDescent="0.35">
      <c r="A493" s="17"/>
      <c r="B493" s="31"/>
    </row>
    <row r="494" spans="1:10" ht="15" customHeight="1" x14ac:dyDescent="0.35">
      <c r="A494" s="17"/>
      <c r="B494" s="62" t="s">
        <v>77</v>
      </c>
      <c r="C494" s="27"/>
      <c r="D494" s="23">
        <v>25635100.399999999</v>
      </c>
      <c r="E494" s="28"/>
      <c r="F494" s="29">
        <v>2.7373852010299207E-2</v>
      </c>
      <c r="H494" s="23">
        <v>24288426.390000001</v>
      </c>
      <c r="J494" s="29">
        <v>4.8054130756845385E-2</v>
      </c>
    </row>
    <row r="495" spans="1:10" ht="4.9000000000000004" customHeight="1" x14ac:dyDescent="0.35">
      <c r="A495" s="17"/>
      <c r="B495" s="31"/>
    </row>
    <row r="496" spans="1:10" ht="15" customHeight="1" x14ac:dyDescent="0.35">
      <c r="A496" s="17"/>
      <c r="B496" s="62" t="s">
        <v>255</v>
      </c>
      <c r="C496" s="27"/>
      <c r="D496" s="23">
        <v>3420592</v>
      </c>
      <c r="E496" s="28"/>
      <c r="F496" s="29">
        <v>3.6526004476117981E-3</v>
      </c>
      <c r="H496" s="23">
        <v>3223358</v>
      </c>
      <c r="J496" s="29">
        <v>6.3773446793530053E-3</v>
      </c>
    </row>
    <row r="497" spans="1:10" ht="4.9000000000000004" customHeight="1" x14ac:dyDescent="0.35">
      <c r="A497" s="17"/>
      <c r="B497" s="31"/>
    </row>
    <row r="498" spans="1:10" ht="15" customHeight="1" x14ac:dyDescent="0.35">
      <c r="A498" s="17"/>
      <c r="B498" s="62" t="s">
        <v>107</v>
      </c>
      <c r="C498" s="27"/>
      <c r="D498" s="23">
        <v>27665681.5</v>
      </c>
      <c r="E498" s="28"/>
      <c r="F498" s="29">
        <v>2.9542161307278228E-2</v>
      </c>
      <c r="H498" s="23">
        <v>23885965.100000001</v>
      </c>
      <c r="J498" s="29">
        <v>4.7257869725204765E-2</v>
      </c>
    </row>
    <row r="499" spans="1:10" ht="4.9000000000000004" customHeight="1" x14ac:dyDescent="0.35">
      <c r="A499" s="17"/>
      <c r="B499" s="31"/>
      <c r="C499" s="32"/>
    </row>
    <row r="500" spans="1:10" ht="15" customHeight="1" x14ac:dyDescent="0.35">
      <c r="A500" s="17"/>
      <c r="B500" s="62" t="s">
        <v>256</v>
      </c>
      <c r="C500" s="27"/>
      <c r="D500" s="23">
        <v>14531735.529999999</v>
      </c>
      <c r="E500" s="28"/>
      <c r="F500" s="29">
        <v>1.551737936048914E-2</v>
      </c>
      <c r="H500" s="23">
        <v>13537749.24</v>
      </c>
      <c r="J500" s="29">
        <v>2.6784146559621736E-2</v>
      </c>
    </row>
    <row r="501" spans="1:10" ht="4.9000000000000004" customHeight="1" x14ac:dyDescent="0.35">
      <c r="A501" s="17"/>
      <c r="B501" s="31"/>
      <c r="C501" s="32"/>
    </row>
    <row r="502" spans="1:10" ht="15" customHeight="1" x14ac:dyDescent="0.35">
      <c r="A502" s="17"/>
      <c r="B502" s="62" t="s">
        <v>257</v>
      </c>
      <c r="C502" s="27"/>
      <c r="D502" s="23">
        <v>3151644</v>
      </c>
      <c r="E502" s="28"/>
      <c r="F502" s="29">
        <v>3.3654105152304157E-3</v>
      </c>
      <c r="H502" s="23">
        <v>3005437.76</v>
      </c>
      <c r="J502" s="29">
        <v>5.9461941577270087E-3</v>
      </c>
    </row>
    <row r="503" spans="1:10" ht="4.9000000000000004" customHeight="1" x14ac:dyDescent="0.35">
      <c r="A503" s="17"/>
      <c r="B503" s="31"/>
      <c r="C503" s="32"/>
    </row>
    <row r="504" spans="1:10" ht="15" customHeight="1" x14ac:dyDescent="0.35">
      <c r="A504" s="17"/>
      <c r="B504" s="62" t="s">
        <v>79</v>
      </c>
      <c r="C504" s="27"/>
      <c r="D504" s="23">
        <v>18860000</v>
      </c>
      <c r="E504" s="28"/>
      <c r="F504" s="29">
        <v>2.013921696652466E-2</v>
      </c>
      <c r="H504" s="23">
        <v>17128699.370000001</v>
      </c>
      <c r="J504" s="29">
        <v>3.3888764385310813E-2</v>
      </c>
    </row>
    <row r="505" spans="1:10" ht="4.9000000000000004" customHeight="1" x14ac:dyDescent="0.35">
      <c r="A505" s="17"/>
      <c r="B505" s="31"/>
    </row>
    <row r="506" spans="1:10" ht="15" customHeight="1" x14ac:dyDescent="0.35">
      <c r="A506" s="17"/>
      <c r="B506" s="62" t="s">
        <v>147</v>
      </c>
      <c r="C506" s="27"/>
      <c r="D506" s="23">
        <v>4000000</v>
      </c>
      <c r="E506" s="28"/>
      <c r="F506" s="29">
        <v>4.2713079462406486E-3</v>
      </c>
      <c r="H506" s="23">
        <v>3566296.93</v>
      </c>
      <c r="J506" s="29">
        <v>7.0558419981672713E-3</v>
      </c>
    </row>
    <row r="507" spans="1:10" ht="4.9000000000000004" customHeight="1" x14ac:dyDescent="0.35">
      <c r="A507" s="17"/>
      <c r="B507" s="31"/>
    </row>
    <row r="508" spans="1:10" ht="15" customHeight="1" x14ac:dyDescent="0.35">
      <c r="A508" s="17"/>
      <c r="B508" s="62" t="s">
        <v>80</v>
      </c>
      <c r="C508" s="27"/>
      <c r="D508" s="23">
        <v>2139340.5</v>
      </c>
      <c r="E508" s="28"/>
      <c r="F508" s="29">
        <v>2.2844455193411104E-3</v>
      </c>
      <c r="H508" s="23">
        <v>2032832</v>
      </c>
      <c r="J508" s="29">
        <v>4.0219145187157393E-3</v>
      </c>
    </row>
    <row r="509" spans="1:10" ht="4.9000000000000004" customHeight="1" x14ac:dyDescent="0.35">
      <c r="A509" s="17"/>
      <c r="B509" s="31"/>
    </row>
    <row r="510" spans="1:10" ht="15" customHeight="1" x14ac:dyDescent="0.35">
      <c r="A510" s="17"/>
      <c r="B510" s="62" t="s">
        <v>109</v>
      </c>
      <c r="C510" s="27"/>
      <c r="D510" s="23">
        <v>3520323.44</v>
      </c>
      <c r="E510" s="28"/>
      <c r="F510" s="29">
        <v>3.759096370652304E-3</v>
      </c>
      <c r="H510" s="23">
        <v>3238379.5300000003</v>
      </c>
      <c r="J510" s="29">
        <v>6.4070644543271918E-3</v>
      </c>
    </row>
    <row r="511" spans="1:10" ht="4.9000000000000004" customHeight="1" x14ac:dyDescent="0.35">
      <c r="A511" s="17"/>
      <c r="B511" s="31"/>
    </row>
    <row r="512" spans="1:10" ht="15" customHeight="1" x14ac:dyDescent="0.35">
      <c r="A512" s="17"/>
      <c r="B512" s="62" t="s">
        <v>110</v>
      </c>
      <c r="C512" s="27"/>
      <c r="D512" s="23">
        <v>48838000</v>
      </c>
      <c r="E512" s="28"/>
      <c r="F512" s="29">
        <v>5.2150534369625204E-2</v>
      </c>
      <c r="H512" s="23">
        <v>10683947.75</v>
      </c>
      <c r="J512" s="29">
        <v>2.1137961510309441E-2</v>
      </c>
    </row>
    <row r="513" spans="1:10" ht="4.9000000000000004" customHeight="1" x14ac:dyDescent="0.35">
      <c r="A513" s="17"/>
      <c r="B513" s="31"/>
    </row>
    <row r="514" spans="1:10" ht="15" customHeight="1" x14ac:dyDescent="0.35">
      <c r="A514" s="17"/>
      <c r="B514" s="62" t="s">
        <v>81</v>
      </c>
      <c r="C514" s="27"/>
      <c r="D514" s="23">
        <v>21000000</v>
      </c>
      <c r="E514" s="28"/>
      <c r="F514" s="29">
        <v>2.2424366717763405E-2</v>
      </c>
      <c r="H514" s="23">
        <v>19653632.559999999</v>
      </c>
      <c r="J514" s="29">
        <v>3.8884290555524698E-2</v>
      </c>
    </row>
    <row r="515" spans="1:10" ht="4.9000000000000004" customHeight="1" x14ac:dyDescent="0.35">
      <c r="A515" s="17"/>
      <c r="B515" s="31"/>
    </row>
    <row r="516" spans="1:10" ht="15" customHeight="1" x14ac:dyDescent="0.35">
      <c r="A516" s="17"/>
      <c r="B516" s="62" t="s">
        <v>111</v>
      </c>
      <c r="C516" s="27"/>
      <c r="D516" s="23">
        <v>900000</v>
      </c>
      <c r="E516" s="28"/>
      <c r="F516" s="29">
        <v>9.6104428790414593E-4</v>
      </c>
      <c r="H516" s="23">
        <v>741302.27</v>
      </c>
      <c r="J516" s="29">
        <v>1.466650644258815E-3</v>
      </c>
    </row>
    <row r="517" spans="1:10" ht="4.9000000000000004" customHeight="1" x14ac:dyDescent="0.35">
      <c r="A517" s="17"/>
      <c r="B517" s="31"/>
    </row>
    <row r="518" spans="1:10" ht="15" customHeight="1" x14ac:dyDescent="0.35">
      <c r="A518" s="17"/>
      <c r="B518" s="62" t="s">
        <v>149</v>
      </c>
      <c r="C518" s="27"/>
      <c r="D518" s="23">
        <v>2879000</v>
      </c>
      <c r="E518" s="28"/>
      <c r="F518" s="29">
        <v>3.074273894306707E-3</v>
      </c>
      <c r="H518" s="23">
        <v>2805442.83</v>
      </c>
      <c r="J518" s="29">
        <v>5.5505084775347756E-3</v>
      </c>
    </row>
    <row r="519" spans="1:10" ht="4.9000000000000004" customHeight="1" x14ac:dyDescent="0.35">
      <c r="A519" s="17"/>
      <c r="B519" s="31"/>
      <c r="C519" s="32"/>
    </row>
    <row r="520" spans="1:10" ht="15" customHeight="1" x14ac:dyDescent="0.35">
      <c r="A520" s="17"/>
      <c r="B520" s="62" t="s">
        <v>82</v>
      </c>
      <c r="C520" s="27"/>
      <c r="D520" s="23">
        <v>434314472.63999987</v>
      </c>
      <c r="E520" s="28"/>
      <c r="F520" s="29">
        <v>0.46377271453863705</v>
      </c>
      <c r="H520" s="23">
        <v>188197520.24000004</v>
      </c>
      <c r="J520" s="29">
        <v>0.37234475797289468</v>
      </c>
    </row>
    <row r="521" spans="1:10" ht="4.9000000000000004" customHeight="1" x14ac:dyDescent="0.35">
      <c r="A521" s="17"/>
      <c r="B521" s="31"/>
    </row>
    <row r="522" spans="1:10" ht="15" customHeight="1" x14ac:dyDescent="0.35">
      <c r="A522" s="17"/>
      <c r="B522" s="62" t="s">
        <v>2</v>
      </c>
      <c r="C522" s="27"/>
      <c r="D522" s="23">
        <v>4100000</v>
      </c>
      <c r="E522" s="28"/>
      <c r="F522" s="29">
        <v>4.378090644896665E-3</v>
      </c>
      <c r="H522" s="23">
        <v>3745782.27</v>
      </c>
      <c r="J522" s="29">
        <v>7.410949894364611E-3</v>
      </c>
    </row>
    <row r="523" spans="1:10" ht="4.9000000000000004" customHeight="1" x14ac:dyDescent="0.35">
      <c r="A523" s="17"/>
      <c r="B523" s="31"/>
    </row>
    <row r="524" spans="1:10" ht="15" customHeight="1" x14ac:dyDescent="0.35">
      <c r="A524" s="17"/>
    </row>
    <row r="525" spans="1:10" ht="28.9" customHeight="1" x14ac:dyDescent="0.35">
      <c r="A525" s="17"/>
      <c r="B525" s="18" t="s">
        <v>83</v>
      </c>
      <c r="D525" s="18" t="s">
        <v>39</v>
      </c>
      <c r="F525" s="18" t="s">
        <v>23</v>
      </c>
      <c r="G525" s="18"/>
      <c r="H525" s="18" t="s">
        <v>158</v>
      </c>
      <c r="I525" s="18"/>
      <c r="J525" s="18" t="s">
        <v>23</v>
      </c>
    </row>
    <row r="526" spans="1:10" ht="15" customHeight="1" x14ac:dyDescent="0.35">
      <c r="B526" s="26" t="s">
        <v>85</v>
      </c>
      <c r="C526" s="27"/>
      <c r="D526" s="23">
        <v>14531735.529999999</v>
      </c>
      <c r="E526" s="28"/>
      <c r="F526" s="29">
        <v>3.3056594664382093E-2</v>
      </c>
      <c r="H526" s="23">
        <v>13537749.24</v>
      </c>
      <c r="J526" s="29">
        <v>4.9524883423533991E-2</v>
      </c>
    </row>
    <row r="527" spans="1:10" ht="4.9000000000000004" customHeight="1" x14ac:dyDescent="0.35"/>
    <row r="528" spans="1:10" ht="15" customHeight="1" x14ac:dyDescent="0.35">
      <c r="A528" s="17"/>
      <c r="B528" s="26" t="s">
        <v>92</v>
      </c>
      <c r="C528" s="27"/>
      <c r="D528" s="23">
        <v>30400000</v>
      </c>
      <c r="E528" s="28"/>
      <c r="F528" s="29">
        <v>6.9153507213409598E-2</v>
      </c>
      <c r="H528" s="23">
        <v>21842092.68</v>
      </c>
      <c r="J528" s="29">
        <v>7.9904500705837059E-2</v>
      </c>
    </row>
    <row r="529" spans="1:10" ht="4.9000000000000004" customHeight="1" x14ac:dyDescent="0.35">
      <c r="A529" s="17"/>
    </row>
    <row r="530" spans="1:10" ht="15" customHeight="1" x14ac:dyDescent="0.35">
      <c r="A530" s="17"/>
      <c r="B530" s="26" t="s">
        <v>2</v>
      </c>
      <c r="C530" s="27"/>
      <c r="D530" s="23">
        <v>394669974.13</v>
      </c>
      <c r="E530" s="28"/>
      <c r="F530" s="29">
        <v>0.89778989812220833</v>
      </c>
      <c r="H530" s="23">
        <v>237972628.67999998</v>
      </c>
      <c r="J530" s="29">
        <v>0.87057061587062901</v>
      </c>
    </row>
    <row r="531" spans="1:10" ht="4.9000000000000004" customHeight="1" x14ac:dyDescent="0.35">
      <c r="A531" s="17"/>
      <c r="B531" s="31"/>
      <c r="C531" s="32"/>
    </row>
    <row r="532" spans="1:10" ht="15" customHeight="1" x14ac:dyDescent="0.35">
      <c r="A532" s="17"/>
    </row>
    <row r="533" spans="1:10" ht="33" customHeight="1" x14ac:dyDescent="0.35">
      <c r="A533" s="17"/>
      <c r="B533" s="18" t="s">
        <v>89</v>
      </c>
      <c r="D533" s="18" t="s">
        <v>39</v>
      </c>
      <c r="F533" s="18" t="s">
        <v>23</v>
      </c>
      <c r="G533" s="18"/>
      <c r="H533" s="18" t="s">
        <v>158</v>
      </c>
      <c r="I533" s="18"/>
      <c r="J533" s="18" t="s">
        <v>23</v>
      </c>
    </row>
    <row r="534" spans="1:10" ht="15" customHeight="1" x14ac:dyDescent="0.35">
      <c r="B534" s="63" t="s">
        <v>126</v>
      </c>
      <c r="C534" s="27"/>
      <c r="D534" s="23">
        <v>1000000</v>
      </c>
      <c r="E534" s="28"/>
      <c r="F534" s="29">
        <v>2.0125600407318715E-3</v>
      </c>
      <c r="H534" s="23">
        <v>927272.72</v>
      </c>
      <c r="J534" s="29">
        <v>3.9953769477150567E-3</v>
      </c>
    </row>
    <row r="535" spans="1:10" ht="4.9000000000000004" customHeight="1" x14ac:dyDescent="0.35">
      <c r="A535" s="17"/>
      <c r="B535" s="31"/>
      <c r="C535" s="32"/>
    </row>
    <row r="536" spans="1:10" ht="15" customHeight="1" x14ac:dyDescent="0.35">
      <c r="A536" s="17"/>
      <c r="B536" s="63" t="s">
        <v>86</v>
      </c>
      <c r="C536" s="27"/>
      <c r="D536" s="23">
        <v>12111107</v>
      </c>
      <c r="E536" s="28"/>
      <c r="F536" s="29">
        <v>2.437432999722805E-2</v>
      </c>
      <c r="H536" s="23">
        <v>11192280.24</v>
      </c>
      <c r="J536" s="29">
        <v>4.8224624211162762E-2</v>
      </c>
    </row>
    <row r="537" spans="1:10" ht="4.9000000000000004" customHeight="1" x14ac:dyDescent="0.35">
      <c r="A537" s="17"/>
      <c r="B537" s="31"/>
      <c r="C537" s="32"/>
    </row>
    <row r="538" spans="1:10" ht="15" customHeight="1" x14ac:dyDescent="0.35">
      <c r="A538" s="17"/>
      <c r="B538" s="63" t="s">
        <v>90</v>
      </c>
      <c r="C538" s="27"/>
      <c r="D538" s="23">
        <v>19615000</v>
      </c>
      <c r="E538" s="28"/>
      <c r="F538" s="29">
        <v>3.9476365198955657E-2</v>
      </c>
      <c r="H538" s="23">
        <v>16827571.93</v>
      </c>
      <c r="J538" s="29">
        <v>7.250563024774305E-2</v>
      </c>
    </row>
    <row r="539" spans="1:10" ht="4.9000000000000004" customHeight="1" x14ac:dyDescent="0.35">
      <c r="A539" s="17"/>
      <c r="B539" s="31"/>
      <c r="C539" s="32"/>
    </row>
    <row r="540" spans="1:10" ht="15" customHeight="1" x14ac:dyDescent="0.35">
      <c r="A540" s="17"/>
      <c r="B540" s="63" t="s">
        <v>91</v>
      </c>
      <c r="C540" s="27"/>
      <c r="D540" s="23">
        <v>17510000</v>
      </c>
      <c r="E540" s="28"/>
      <c r="F540" s="29">
        <v>3.523992631321507E-2</v>
      </c>
      <c r="H540" s="23">
        <v>16354046</v>
      </c>
      <c r="J540" s="29">
        <v>7.0465330189236716E-2</v>
      </c>
    </row>
    <row r="541" spans="1:10" ht="4.9000000000000004" customHeight="1" x14ac:dyDescent="0.35">
      <c r="A541" s="17"/>
      <c r="B541" s="31"/>
      <c r="C541" s="32"/>
    </row>
    <row r="542" spans="1:10" ht="15" customHeight="1" x14ac:dyDescent="0.35">
      <c r="A542" s="17"/>
      <c r="B542" s="63" t="s">
        <v>125</v>
      </c>
      <c r="C542" s="27"/>
      <c r="D542" s="23">
        <v>9709735.5</v>
      </c>
      <c r="E542" s="28"/>
      <c r="F542" s="29">
        <v>1.9541425673375697E-2</v>
      </c>
      <c r="H542" s="23">
        <v>8910744.9600000009</v>
      </c>
      <c r="J542" s="29">
        <v>3.8394082164039216E-2</v>
      </c>
    </row>
    <row r="543" spans="1:10" ht="4.9000000000000004" customHeight="1" x14ac:dyDescent="0.35">
      <c r="A543" s="17"/>
      <c r="B543" s="31"/>
      <c r="C543" s="32"/>
    </row>
    <row r="544" spans="1:10" ht="15" customHeight="1" x14ac:dyDescent="0.35">
      <c r="A544" s="17"/>
      <c r="B544" s="63" t="s">
        <v>92</v>
      </c>
      <c r="C544" s="27"/>
      <c r="D544" s="23">
        <v>69181123.200000003</v>
      </c>
      <c r="E544" s="28"/>
      <c r="F544" s="29">
        <v>0.13923116412526862</v>
      </c>
      <c r="H544" s="23">
        <v>47953851.210000008</v>
      </c>
      <c r="J544" s="29">
        <v>0.2066206710778592</v>
      </c>
    </row>
    <row r="545" spans="1:10" ht="4.9000000000000004" customHeight="1" x14ac:dyDescent="0.35">
      <c r="A545" s="17"/>
      <c r="B545" s="31"/>
      <c r="C545" s="32"/>
    </row>
    <row r="546" spans="1:10" ht="15" customHeight="1" x14ac:dyDescent="0.35">
      <c r="A546" s="17"/>
      <c r="B546" s="63" t="s">
        <v>124</v>
      </c>
      <c r="C546" s="27"/>
      <c r="D546" s="23">
        <v>4105829.96</v>
      </c>
      <c r="E546" s="28"/>
      <c r="F546" s="29">
        <v>8.2632293115357369E-3</v>
      </c>
      <c r="H546" s="23">
        <v>3530138.11</v>
      </c>
      <c r="J546" s="29">
        <v>1.5210446854237662E-2</v>
      </c>
    </row>
    <row r="547" spans="1:10" ht="4.9000000000000004" customHeight="1" x14ac:dyDescent="0.35">
      <c r="A547" s="17"/>
      <c r="B547" s="31"/>
      <c r="C547" s="32"/>
    </row>
    <row r="548" spans="1:10" ht="15" customHeight="1" x14ac:dyDescent="0.35">
      <c r="A548" s="17"/>
      <c r="B548" s="63" t="s">
        <v>84</v>
      </c>
      <c r="C548" s="27"/>
      <c r="D548" s="23">
        <v>297854920.41999996</v>
      </c>
      <c r="E548" s="28"/>
      <c r="F548" s="29">
        <v>0.59945091077266344</v>
      </c>
      <c r="H548" s="23">
        <v>110986314.96000001</v>
      </c>
      <c r="J548" s="29">
        <v>0.47821116133237135</v>
      </c>
    </row>
    <row r="549" spans="1:10" ht="4.9000000000000004" customHeight="1" x14ac:dyDescent="0.35">
      <c r="A549" s="17"/>
      <c r="B549" s="31"/>
      <c r="C549" s="32"/>
    </row>
    <row r="550" spans="1:10" ht="15" customHeight="1" x14ac:dyDescent="0.35">
      <c r="A550" s="17"/>
      <c r="B550" s="63" t="s">
        <v>2</v>
      </c>
      <c r="C550" s="27"/>
      <c r="D550" s="23">
        <v>65791870</v>
      </c>
      <c r="E550" s="28"/>
      <c r="F550" s="29">
        <v>0.13241008856702599</v>
      </c>
      <c r="H550" s="23">
        <v>15404196.779999999</v>
      </c>
      <c r="J550" s="29">
        <v>6.6372676975635078E-2</v>
      </c>
    </row>
    <row r="551" spans="1:10" ht="4.9000000000000004" customHeight="1" x14ac:dyDescent="0.35">
      <c r="A551" s="17"/>
      <c r="B551" s="31"/>
      <c r="C551" s="32"/>
    </row>
    <row r="552" spans="1:10" ht="15" customHeight="1" x14ac:dyDescent="0.35">
      <c r="A552" s="17"/>
    </row>
    <row r="553" spans="1:10" ht="15" customHeight="1" thickBot="1" x14ac:dyDescent="0.4">
      <c r="A553" s="17"/>
    </row>
    <row r="554" spans="1:10" ht="30.75" customHeight="1" thickBot="1" x14ac:dyDescent="0.4">
      <c r="A554" s="17"/>
      <c r="B554" s="131" t="s">
        <v>449</v>
      </c>
      <c r="C554" s="132"/>
      <c r="D554" s="132"/>
      <c r="E554" s="132"/>
      <c r="F554" s="132"/>
      <c r="G554" s="132"/>
      <c r="H554" s="132"/>
      <c r="I554" s="132"/>
      <c r="J554" s="133"/>
    </row>
    <row r="555" spans="1:10" ht="15" customHeight="1" x14ac:dyDescent="0.35">
      <c r="A555" s="17"/>
    </row>
    <row r="556" spans="1:10" ht="27.6" customHeight="1" x14ac:dyDescent="0.35">
      <c r="A556" s="17"/>
      <c r="B556" s="18" t="s">
        <v>448</v>
      </c>
      <c r="D556" s="18" t="s">
        <v>183</v>
      </c>
      <c r="F556" s="18"/>
      <c r="G556" s="18"/>
      <c r="H556" s="18" t="s">
        <v>184</v>
      </c>
      <c r="I556" s="18"/>
      <c r="J556" s="18"/>
    </row>
    <row r="557" spans="1:10" x14ac:dyDescent="0.35">
      <c r="A557" s="17"/>
      <c r="B557" s="35" t="s">
        <v>168</v>
      </c>
      <c r="C557" s="27"/>
      <c r="D557" s="36">
        <v>209</v>
      </c>
      <c r="E557" s="28"/>
      <c r="F557" s="30"/>
      <c r="G557" s="30"/>
      <c r="H557" s="23">
        <v>701527.42</v>
      </c>
      <c r="I557" s="28"/>
    </row>
    <row r="558" spans="1:10" ht="4.5" customHeight="1" x14ac:dyDescent="0.35">
      <c r="A558" s="17"/>
      <c r="D558" s="64"/>
    </row>
    <row r="559" spans="1:10" ht="22.5" customHeight="1" x14ac:dyDescent="0.35">
      <c r="A559" s="17"/>
      <c r="D559" s="64"/>
    </row>
    <row r="560" spans="1:10" x14ac:dyDescent="0.35">
      <c r="A560" s="16"/>
      <c r="B560" s="18" t="s">
        <v>451</v>
      </c>
      <c r="D560" s="18" t="s">
        <v>183</v>
      </c>
      <c r="F560" s="18"/>
      <c r="G560" s="18"/>
      <c r="H560" s="18" t="s">
        <v>184</v>
      </c>
    </row>
    <row r="561" spans="1:10" ht="4.5" customHeight="1" x14ac:dyDescent="0.35"/>
    <row r="562" spans="1:10" x14ac:dyDescent="0.35">
      <c r="B562" s="35" t="s">
        <v>431</v>
      </c>
      <c r="C562" s="27"/>
      <c r="D562" s="36">
        <v>115</v>
      </c>
      <c r="E562" s="28"/>
      <c r="F562" s="30"/>
      <c r="G562" s="30"/>
      <c r="H562" s="23">
        <v>320713.65000000002</v>
      </c>
      <c r="I562" s="28"/>
      <c r="J562" s="30"/>
    </row>
    <row r="563" spans="1:10" ht="4.5" customHeight="1" x14ac:dyDescent="0.35">
      <c r="D563" s="65"/>
      <c r="E563" s="64"/>
      <c r="F563" s="66"/>
      <c r="G563" s="64"/>
      <c r="H563" s="64"/>
      <c r="I563" s="67"/>
      <c r="J563" s="66"/>
    </row>
    <row r="564" spans="1:10" x14ac:dyDescent="0.35">
      <c r="A564" s="16"/>
      <c r="B564" s="35" t="s">
        <v>226</v>
      </c>
      <c r="C564" s="27"/>
      <c r="D564" s="36">
        <v>32</v>
      </c>
      <c r="E564" s="28"/>
      <c r="F564" s="30"/>
      <c r="G564" s="30"/>
      <c r="H564" s="23">
        <v>68059.7</v>
      </c>
      <c r="I564" s="28"/>
      <c r="J564" s="30"/>
    </row>
    <row r="565" spans="1:10" ht="4.5" customHeight="1" x14ac:dyDescent="0.35">
      <c r="A565" s="17"/>
      <c r="D565" s="65"/>
      <c r="E565" s="64"/>
      <c r="F565" s="66"/>
      <c r="G565" s="64"/>
      <c r="H565" s="64"/>
      <c r="I565" s="67"/>
      <c r="J565" s="66"/>
    </row>
    <row r="566" spans="1:10" x14ac:dyDescent="0.35">
      <c r="A566" s="16"/>
      <c r="B566" s="35" t="s">
        <v>225</v>
      </c>
      <c r="C566" s="27"/>
      <c r="D566" s="36">
        <v>13</v>
      </c>
      <c r="E566" s="28"/>
      <c r="F566" s="30"/>
      <c r="G566" s="30"/>
      <c r="H566" s="23">
        <v>58351.75</v>
      </c>
      <c r="I566" s="28"/>
      <c r="J566" s="30"/>
    </row>
    <row r="567" spans="1:10" ht="4.5" customHeight="1" x14ac:dyDescent="0.35">
      <c r="A567" s="17"/>
      <c r="D567" s="65"/>
      <c r="E567" s="64"/>
      <c r="F567" s="66"/>
      <c r="G567" s="64"/>
      <c r="H567" s="64"/>
      <c r="I567" s="67"/>
      <c r="J567" s="66"/>
    </row>
    <row r="568" spans="1:10" x14ac:dyDescent="0.35">
      <c r="A568" s="16"/>
      <c r="B568" s="35" t="s">
        <v>227</v>
      </c>
      <c r="C568" s="27"/>
      <c r="D568" s="36">
        <v>33</v>
      </c>
      <c r="E568" s="28"/>
      <c r="F568" s="30"/>
      <c r="G568" s="30"/>
      <c r="H568" s="23">
        <v>110039.32</v>
      </c>
      <c r="I568" s="28"/>
      <c r="J568" s="30"/>
    </row>
    <row r="569" spans="1:10" ht="4.5" customHeight="1" x14ac:dyDescent="0.35">
      <c r="A569" s="17"/>
      <c r="D569" s="65"/>
      <c r="E569" s="64"/>
      <c r="F569" s="66"/>
      <c r="G569" s="64"/>
      <c r="H569" s="64"/>
      <c r="I569" s="67"/>
      <c r="J569" s="66"/>
    </row>
    <row r="570" spans="1:10" x14ac:dyDescent="0.35">
      <c r="A570" s="16"/>
      <c r="B570" s="35" t="s">
        <v>228</v>
      </c>
      <c r="C570" s="27"/>
      <c r="D570" s="36">
        <v>11</v>
      </c>
      <c r="E570" s="28"/>
      <c r="F570" s="30"/>
      <c r="G570" s="30"/>
      <c r="H570" s="23">
        <v>109689</v>
      </c>
      <c r="I570" s="28"/>
      <c r="J570" s="30"/>
    </row>
    <row r="571" spans="1:10" ht="4.5" customHeight="1" x14ac:dyDescent="0.35">
      <c r="A571" s="17"/>
      <c r="D571" s="65"/>
      <c r="E571" s="64"/>
      <c r="F571" s="66"/>
      <c r="G571" s="64"/>
      <c r="H571" s="64"/>
      <c r="I571" s="67"/>
      <c r="J571" s="66"/>
    </row>
    <row r="572" spans="1:10" x14ac:dyDescent="0.35">
      <c r="A572" s="16"/>
      <c r="B572" s="35" t="s">
        <v>229</v>
      </c>
      <c r="C572" s="27"/>
      <c r="D572" s="36">
        <v>4</v>
      </c>
      <c r="E572" s="28"/>
      <c r="F572" s="30"/>
      <c r="G572" s="30"/>
      <c r="H572" s="23">
        <v>31994</v>
      </c>
      <c r="I572" s="28"/>
      <c r="J572" s="30"/>
    </row>
    <row r="573" spans="1:10" ht="4.5" customHeight="1" x14ac:dyDescent="0.35">
      <c r="A573" s="17"/>
      <c r="D573" s="65"/>
      <c r="E573" s="64"/>
      <c r="F573" s="66"/>
      <c r="G573" s="64"/>
      <c r="H573" s="64"/>
      <c r="I573" s="67"/>
      <c r="J573" s="66"/>
    </row>
    <row r="574" spans="1:10" x14ac:dyDescent="0.35">
      <c r="A574" s="16"/>
      <c r="B574" s="35" t="s">
        <v>230</v>
      </c>
      <c r="C574" s="27"/>
      <c r="D574" s="36">
        <v>1</v>
      </c>
      <c r="E574" s="28"/>
      <c r="F574" s="30"/>
      <c r="G574" s="30"/>
      <c r="H574" s="23">
        <v>2680</v>
      </c>
      <c r="I574" s="28"/>
      <c r="J574" s="30"/>
    </row>
    <row r="575" spans="1:10" ht="4.5" customHeight="1" x14ac:dyDescent="0.35">
      <c r="A575" s="17"/>
      <c r="D575" s="64"/>
      <c r="E575" s="64"/>
      <c r="F575" s="66"/>
      <c r="G575" s="64"/>
      <c r="H575" s="64"/>
      <c r="I575" s="67"/>
      <c r="J575" s="66"/>
    </row>
    <row r="576" spans="1:10" x14ac:dyDescent="0.35">
      <c r="A576" s="17"/>
      <c r="D576" s="64"/>
      <c r="E576" s="64"/>
      <c r="F576" s="66"/>
      <c r="G576" s="64"/>
      <c r="H576" s="64"/>
      <c r="I576" s="67"/>
      <c r="J576" s="66"/>
    </row>
    <row r="577" spans="1:10" x14ac:dyDescent="0.35">
      <c r="A577" s="17"/>
      <c r="B577" s="18" t="s">
        <v>452</v>
      </c>
      <c r="D577" s="18" t="s">
        <v>183</v>
      </c>
      <c r="F577" s="18"/>
      <c r="G577" s="18"/>
      <c r="H577" s="18" t="s">
        <v>184</v>
      </c>
    </row>
    <row r="578" spans="1:10" x14ac:dyDescent="0.35">
      <c r="B578" s="35" t="s">
        <v>226</v>
      </c>
      <c r="C578" s="27"/>
      <c r="D578" s="36">
        <v>27</v>
      </c>
      <c r="E578" s="28"/>
      <c r="F578" s="30"/>
      <c r="G578" s="30"/>
      <c r="H578" s="23">
        <v>55305.7</v>
      </c>
      <c r="I578" s="28"/>
      <c r="J578" s="30"/>
    </row>
    <row r="579" spans="1:10" ht="4.5" customHeight="1" x14ac:dyDescent="0.35">
      <c r="D579" s="65"/>
      <c r="E579" s="64"/>
      <c r="F579" s="66"/>
      <c r="G579" s="64"/>
      <c r="H579" s="64"/>
      <c r="I579" s="67"/>
      <c r="J579" s="66"/>
    </row>
    <row r="580" spans="1:10" x14ac:dyDescent="0.35">
      <c r="A580" s="16"/>
      <c r="B580" s="35" t="s">
        <v>248</v>
      </c>
      <c r="C580" s="27"/>
      <c r="D580" s="36">
        <v>78</v>
      </c>
      <c r="E580" s="28"/>
      <c r="F580" s="30"/>
      <c r="G580" s="30"/>
      <c r="H580" s="23">
        <v>183252.37</v>
      </c>
      <c r="I580" s="28"/>
      <c r="J580" s="30"/>
    </row>
    <row r="581" spans="1:10" ht="4.5" customHeight="1" x14ac:dyDescent="0.35">
      <c r="A581" s="17"/>
      <c r="D581" s="65"/>
      <c r="E581" s="64"/>
      <c r="F581" s="66"/>
      <c r="G581" s="64"/>
      <c r="H581" s="64"/>
      <c r="I581" s="67"/>
      <c r="J581" s="66"/>
    </row>
    <row r="582" spans="1:10" x14ac:dyDescent="0.35">
      <c r="A582" s="16"/>
      <c r="B582" s="35" t="s">
        <v>247</v>
      </c>
      <c r="C582" s="27"/>
      <c r="D582" s="36">
        <v>11</v>
      </c>
      <c r="E582" s="28"/>
      <c r="F582" s="30"/>
      <c r="G582" s="30"/>
      <c r="H582" s="23">
        <v>109689</v>
      </c>
      <c r="I582" s="28"/>
      <c r="J582" s="30"/>
    </row>
    <row r="583" spans="1:10" ht="4.5" customHeight="1" x14ac:dyDescent="0.35">
      <c r="A583" s="17"/>
      <c r="D583" s="65"/>
      <c r="E583" s="64"/>
      <c r="F583" s="66"/>
      <c r="G583" s="64"/>
      <c r="H583" s="64"/>
      <c r="I583" s="67"/>
      <c r="J583" s="66"/>
    </row>
    <row r="584" spans="1:10" x14ac:dyDescent="0.35">
      <c r="A584" s="16"/>
      <c r="B584" s="35" t="s">
        <v>231</v>
      </c>
      <c r="C584" s="27"/>
      <c r="D584" s="36">
        <v>6</v>
      </c>
      <c r="E584" s="28"/>
      <c r="F584" s="30"/>
      <c r="G584" s="30"/>
      <c r="H584" s="23">
        <v>13995.58</v>
      </c>
      <c r="I584" s="28"/>
      <c r="J584" s="30"/>
    </row>
    <row r="585" spans="1:10" ht="4.5" customHeight="1" x14ac:dyDescent="0.35">
      <c r="A585" s="17"/>
      <c r="D585" s="65"/>
      <c r="E585" s="64"/>
      <c r="F585" s="66"/>
      <c r="G585" s="64"/>
      <c r="H585" s="64"/>
      <c r="I585" s="67"/>
      <c r="J585" s="66"/>
    </row>
    <row r="586" spans="1:10" x14ac:dyDescent="0.35">
      <c r="A586" s="16"/>
      <c r="B586" s="35" t="s">
        <v>232</v>
      </c>
      <c r="C586" s="27"/>
      <c r="D586" s="36">
        <v>2</v>
      </c>
      <c r="E586" s="28"/>
      <c r="F586" s="30"/>
      <c r="G586" s="30"/>
      <c r="H586" s="23">
        <v>24367</v>
      </c>
      <c r="I586" s="28"/>
      <c r="J586" s="30"/>
    </row>
    <row r="587" spans="1:10" ht="4.1500000000000004" customHeight="1" x14ac:dyDescent="0.35">
      <c r="A587" s="17"/>
      <c r="D587" s="65"/>
      <c r="E587" s="64"/>
      <c r="F587" s="66"/>
      <c r="G587" s="64"/>
      <c r="H587" s="64"/>
      <c r="I587" s="67"/>
      <c r="J587" s="66"/>
    </row>
    <row r="588" spans="1:10" x14ac:dyDescent="0.35">
      <c r="A588" s="16"/>
      <c r="B588" s="35" t="s">
        <v>233</v>
      </c>
      <c r="C588" s="27"/>
      <c r="D588" s="36">
        <v>7</v>
      </c>
      <c r="E588" s="28"/>
      <c r="F588" s="30"/>
      <c r="G588" s="30"/>
      <c r="H588" s="23">
        <v>52088</v>
      </c>
      <c r="I588" s="28"/>
      <c r="J588" s="30"/>
    </row>
    <row r="589" spans="1:10" ht="4.1500000000000004" customHeight="1" x14ac:dyDescent="0.35">
      <c r="A589" s="17"/>
      <c r="D589" s="65"/>
      <c r="E589" s="64"/>
      <c r="F589" s="66"/>
      <c r="G589" s="64"/>
      <c r="H589" s="64"/>
      <c r="I589" s="67"/>
      <c r="J589" s="66"/>
    </row>
    <row r="590" spans="1:10" x14ac:dyDescent="0.35">
      <c r="A590" s="16"/>
      <c r="B590" s="35" t="s">
        <v>246</v>
      </c>
      <c r="C590" s="27"/>
      <c r="D590" s="36">
        <v>29</v>
      </c>
      <c r="E590" s="28"/>
      <c r="F590" s="30"/>
      <c r="G590" s="30"/>
      <c r="H590" s="23">
        <v>101966.28</v>
      </c>
      <c r="I590" s="28"/>
      <c r="J590" s="30"/>
    </row>
    <row r="591" spans="1:10" ht="4.5" customHeight="1" x14ac:dyDescent="0.35">
      <c r="A591" s="17"/>
      <c r="D591" s="65"/>
      <c r="E591" s="64"/>
      <c r="F591" s="66"/>
      <c r="G591" s="64"/>
      <c r="H591" s="64"/>
      <c r="I591" s="67"/>
      <c r="J591" s="66"/>
    </row>
    <row r="592" spans="1:10" x14ac:dyDescent="0.35">
      <c r="A592" s="16"/>
      <c r="B592" s="35" t="s">
        <v>161</v>
      </c>
      <c r="C592" s="27"/>
      <c r="D592" s="36">
        <v>3</v>
      </c>
      <c r="E592" s="28"/>
      <c r="F592" s="30"/>
      <c r="G592" s="30"/>
      <c r="H592" s="23">
        <v>17379.169999999998</v>
      </c>
      <c r="I592" s="28"/>
      <c r="J592" s="30"/>
    </row>
    <row r="593" spans="1:10" ht="4.9000000000000004" customHeight="1" x14ac:dyDescent="0.35">
      <c r="A593" s="17"/>
      <c r="D593" s="65"/>
      <c r="E593" s="64"/>
      <c r="F593" s="66"/>
      <c r="G593" s="64"/>
      <c r="H593" s="64"/>
      <c r="I593" s="67"/>
      <c r="J593" s="66"/>
    </row>
    <row r="594" spans="1:10" ht="15" customHeight="1" x14ac:dyDescent="0.35">
      <c r="A594" s="16"/>
      <c r="B594" s="35" t="s">
        <v>234</v>
      </c>
      <c r="C594" s="27"/>
      <c r="D594" s="36">
        <v>2</v>
      </c>
      <c r="E594" s="28"/>
      <c r="F594" s="30"/>
      <c r="G594" s="30"/>
      <c r="H594" s="23">
        <v>22018</v>
      </c>
      <c r="I594" s="28"/>
      <c r="J594" s="30"/>
    </row>
    <row r="595" spans="1:10" ht="4.9000000000000004" customHeight="1" x14ac:dyDescent="0.35">
      <c r="A595" s="17"/>
      <c r="D595" s="65"/>
      <c r="E595" s="64"/>
      <c r="F595" s="66"/>
      <c r="G595" s="64"/>
      <c r="H595" s="64"/>
      <c r="I595" s="67"/>
      <c r="J595" s="66"/>
    </row>
    <row r="596" spans="1:10" ht="15" customHeight="1" x14ac:dyDescent="0.35">
      <c r="A596" s="16"/>
      <c r="B596" s="35" t="s">
        <v>235</v>
      </c>
      <c r="C596" s="27"/>
      <c r="D596" s="36">
        <v>3</v>
      </c>
      <c r="E596" s="28"/>
      <c r="F596" s="30"/>
      <c r="G596" s="30"/>
      <c r="H596" s="23">
        <v>8234</v>
      </c>
      <c r="I596" s="28"/>
      <c r="J596" s="30"/>
    </row>
    <row r="597" spans="1:10" ht="4.9000000000000004" customHeight="1" x14ac:dyDescent="0.35">
      <c r="A597" s="17"/>
      <c r="D597" s="65"/>
      <c r="E597" s="64"/>
      <c r="F597" s="66"/>
      <c r="G597" s="64"/>
      <c r="H597" s="64"/>
      <c r="I597" s="67"/>
      <c r="J597" s="66"/>
    </row>
    <row r="598" spans="1:10" ht="15" customHeight="1" x14ac:dyDescent="0.35">
      <c r="A598" s="16"/>
      <c r="B598" s="35" t="s">
        <v>245</v>
      </c>
      <c r="C598" s="27"/>
      <c r="D598" s="36">
        <v>5</v>
      </c>
      <c r="E598" s="28"/>
      <c r="F598" s="30"/>
      <c r="G598" s="30"/>
      <c r="H598" s="23">
        <v>12754</v>
      </c>
      <c r="I598" s="28"/>
      <c r="J598" s="30"/>
    </row>
    <row r="599" spans="1:10" ht="4.5" customHeight="1" x14ac:dyDescent="0.35">
      <c r="A599" s="17"/>
      <c r="D599" s="65"/>
      <c r="E599" s="64"/>
      <c r="F599" s="66"/>
      <c r="G599" s="64"/>
      <c r="H599" s="64"/>
      <c r="I599" s="67"/>
      <c r="J599" s="66"/>
    </row>
    <row r="600" spans="1:10" ht="15" customHeight="1" x14ac:dyDescent="0.35">
      <c r="A600" s="16"/>
      <c r="B600" s="35" t="s">
        <v>236</v>
      </c>
      <c r="C600" s="27"/>
      <c r="D600" s="36">
        <v>4</v>
      </c>
      <c r="E600" s="28"/>
      <c r="F600" s="30"/>
      <c r="G600" s="30"/>
      <c r="H600" s="23">
        <v>20285</v>
      </c>
      <c r="I600" s="28"/>
      <c r="J600" s="30"/>
    </row>
    <row r="601" spans="1:10" ht="4.9000000000000004" customHeight="1" x14ac:dyDescent="0.35">
      <c r="A601" s="17"/>
      <c r="D601" s="65"/>
      <c r="E601" s="64"/>
      <c r="F601" s="66"/>
      <c r="G601" s="64"/>
      <c r="H601" s="64"/>
      <c r="I601" s="67"/>
      <c r="J601" s="66"/>
    </row>
    <row r="602" spans="1:10" ht="15" customHeight="1" x14ac:dyDescent="0.35">
      <c r="A602" s="16"/>
      <c r="B602" s="35" t="s">
        <v>237</v>
      </c>
      <c r="C602" s="27"/>
      <c r="D602" s="36">
        <v>1</v>
      </c>
      <c r="E602" s="28"/>
      <c r="F602" s="30"/>
      <c r="G602" s="30"/>
      <c r="H602" s="23">
        <v>4756</v>
      </c>
      <c r="I602" s="28"/>
      <c r="J602" s="30"/>
    </row>
    <row r="603" spans="1:10" ht="4.9000000000000004" customHeight="1" x14ac:dyDescent="0.35">
      <c r="A603" s="17"/>
      <c r="D603" s="65"/>
      <c r="E603" s="64"/>
      <c r="F603" s="66"/>
      <c r="G603" s="64"/>
      <c r="H603" s="64"/>
      <c r="I603" s="67"/>
      <c r="J603" s="66"/>
    </row>
    <row r="604" spans="1:10" ht="15" customHeight="1" x14ac:dyDescent="0.35">
      <c r="A604" s="16"/>
      <c r="B604" s="35" t="s">
        <v>244</v>
      </c>
      <c r="C604" s="27"/>
      <c r="D604" s="36">
        <v>12</v>
      </c>
      <c r="E604" s="28"/>
      <c r="F604" s="30"/>
      <c r="G604" s="30"/>
      <c r="H604" s="23">
        <v>15542.32</v>
      </c>
      <c r="I604" s="28"/>
      <c r="J604" s="30"/>
    </row>
    <row r="605" spans="1:10" ht="4.9000000000000004" customHeight="1" x14ac:dyDescent="0.35">
      <c r="A605" s="17"/>
      <c r="D605" s="65"/>
      <c r="E605" s="64"/>
      <c r="F605" s="66"/>
      <c r="G605" s="64"/>
      <c r="H605" s="64"/>
      <c r="I605" s="67"/>
      <c r="J605" s="66"/>
    </row>
    <row r="606" spans="1:10" x14ac:dyDescent="0.35">
      <c r="A606" s="16"/>
      <c r="B606" s="35" t="s">
        <v>243</v>
      </c>
      <c r="C606" s="27"/>
      <c r="D606" s="36">
        <v>3</v>
      </c>
      <c r="E606" s="28"/>
      <c r="F606" s="30"/>
      <c r="G606" s="30"/>
      <c r="H606" s="23">
        <v>16703</v>
      </c>
      <c r="I606" s="28"/>
      <c r="J606" s="30"/>
    </row>
    <row r="607" spans="1:10" ht="4.5" customHeight="1" x14ac:dyDescent="0.35">
      <c r="A607" s="17"/>
      <c r="D607" s="65"/>
      <c r="E607" s="64"/>
      <c r="F607" s="66"/>
      <c r="G607" s="64"/>
      <c r="H607" s="64"/>
      <c r="I607" s="67"/>
      <c r="J607" s="66"/>
    </row>
    <row r="608" spans="1:10" x14ac:dyDescent="0.35">
      <c r="A608" s="16"/>
      <c r="B608" s="35" t="s">
        <v>238</v>
      </c>
      <c r="C608" s="27"/>
      <c r="D608" s="36">
        <v>1</v>
      </c>
      <c r="E608" s="28"/>
      <c r="F608" s="30"/>
      <c r="G608" s="30"/>
      <c r="H608" s="23">
        <v>2210</v>
      </c>
      <c r="I608" s="28"/>
      <c r="J608" s="30"/>
    </row>
    <row r="609" spans="1:10" ht="4.5" customHeight="1" x14ac:dyDescent="0.35">
      <c r="A609" s="17"/>
      <c r="D609" s="65"/>
      <c r="E609" s="64"/>
      <c r="F609" s="66"/>
      <c r="G609" s="64"/>
      <c r="H609" s="64"/>
      <c r="I609" s="67"/>
      <c r="J609" s="66"/>
    </row>
    <row r="610" spans="1:10" x14ac:dyDescent="0.35">
      <c r="A610" s="16"/>
      <c r="B610" s="35" t="s">
        <v>239</v>
      </c>
      <c r="C610" s="27"/>
      <c r="D610" s="36">
        <v>1</v>
      </c>
      <c r="E610" s="28"/>
      <c r="F610" s="30"/>
      <c r="G610" s="30"/>
      <c r="H610" s="23">
        <v>5220</v>
      </c>
      <c r="I610" s="28"/>
      <c r="J610" s="30"/>
    </row>
    <row r="611" spans="1:10" ht="4.5" customHeight="1" x14ac:dyDescent="0.35">
      <c r="A611" s="17"/>
      <c r="D611" s="65"/>
      <c r="E611" s="64"/>
      <c r="F611" s="66"/>
      <c r="G611" s="64"/>
      <c r="H611" s="64"/>
      <c r="I611" s="67"/>
      <c r="J611" s="66"/>
    </row>
    <row r="612" spans="1:10" x14ac:dyDescent="0.35">
      <c r="A612" s="16"/>
      <c r="B612" s="35" t="s">
        <v>160</v>
      </c>
      <c r="C612" s="27"/>
      <c r="D612" s="36">
        <v>4</v>
      </c>
      <c r="E612" s="28"/>
      <c r="F612" s="30"/>
      <c r="G612" s="30"/>
      <c r="H612" s="23">
        <v>15210</v>
      </c>
      <c r="I612" s="28"/>
      <c r="J612" s="30"/>
    </row>
    <row r="613" spans="1:10" ht="4.5" customHeight="1" x14ac:dyDescent="0.35">
      <c r="A613" s="17"/>
      <c r="D613" s="65"/>
      <c r="E613" s="64"/>
      <c r="F613" s="66"/>
      <c r="G613" s="64"/>
      <c r="H613" s="64"/>
      <c r="I613" s="67"/>
      <c r="J613" s="66"/>
    </row>
    <row r="614" spans="1:10" x14ac:dyDescent="0.35">
      <c r="A614" s="16"/>
      <c r="B614" s="35" t="s">
        <v>242</v>
      </c>
      <c r="C614" s="27"/>
      <c r="D614" s="36">
        <v>7</v>
      </c>
      <c r="E614" s="28"/>
      <c r="F614" s="30"/>
      <c r="G614" s="30"/>
      <c r="H614" s="23">
        <v>14047</v>
      </c>
      <c r="I614" s="28"/>
      <c r="J614" s="30"/>
    </row>
    <row r="615" spans="1:10" ht="4.5" customHeight="1" x14ac:dyDescent="0.35">
      <c r="A615" s="17"/>
      <c r="D615" s="65"/>
      <c r="E615" s="64"/>
      <c r="F615" s="66"/>
      <c r="G615" s="64"/>
      <c r="H615" s="64"/>
      <c r="I615" s="67"/>
      <c r="J615" s="66"/>
    </row>
    <row r="616" spans="1:10" x14ac:dyDescent="0.35">
      <c r="A616" s="16"/>
      <c r="B616" s="35" t="s">
        <v>241</v>
      </c>
      <c r="C616" s="27"/>
      <c r="D616" s="36">
        <v>1</v>
      </c>
      <c r="E616" s="28"/>
      <c r="F616" s="30"/>
      <c r="G616" s="30"/>
      <c r="H616" s="23">
        <v>2680</v>
      </c>
      <c r="I616" s="28"/>
      <c r="J616" s="30"/>
    </row>
    <row r="617" spans="1:10" ht="4.5" customHeight="1" x14ac:dyDescent="0.35">
      <c r="A617" s="17"/>
      <c r="D617" s="65"/>
      <c r="E617" s="64"/>
      <c r="F617" s="66"/>
      <c r="G617" s="64"/>
      <c r="H617" s="64"/>
      <c r="I617" s="67"/>
      <c r="J617" s="66"/>
    </row>
    <row r="618" spans="1:10" x14ac:dyDescent="0.35">
      <c r="A618" s="16"/>
      <c r="B618" s="35" t="s">
        <v>159</v>
      </c>
      <c r="C618" s="27"/>
      <c r="D618" s="36">
        <v>1</v>
      </c>
      <c r="E618" s="28"/>
      <c r="F618" s="30"/>
      <c r="G618" s="30"/>
      <c r="H618" s="23">
        <v>400</v>
      </c>
      <c r="I618" s="28"/>
      <c r="J618" s="30"/>
    </row>
    <row r="619" spans="1:10" ht="4.5" customHeight="1" x14ac:dyDescent="0.35">
      <c r="A619" s="17"/>
      <c r="D619" s="65"/>
      <c r="E619" s="64"/>
      <c r="F619" s="66"/>
      <c r="G619" s="64"/>
      <c r="H619" s="64"/>
      <c r="I619" s="67"/>
      <c r="J619" s="66"/>
    </row>
    <row r="620" spans="1:10" x14ac:dyDescent="0.35">
      <c r="A620" s="16"/>
      <c r="B620" s="35" t="s">
        <v>240</v>
      </c>
      <c r="C620" s="27"/>
      <c r="D620" s="36">
        <v>1</v>
      </c>
      <c r="E620" s="28"/>
      <c r="F620" s="30"/>
      <c r="G620" s="30"/>
      <c r="H620" s="23">
        <v>3425</v>
      </c>
      <c r="I620" s="28"/>
      <c r="J620" s="30"/>
    </row>
    <row r="621" spans="1:10" ht="4.5" customHeight="1" x14ac:dyDescent="0.35">
      <c r="A621" s="17"/>
    </row>
    <row r="622" spans="1:10" ht="4.5" customHeight="1" x14ac:dyDescent="0.35">
      <c r="A622" s="17"/>
    </row>
    <row r="623" spans="1:10" ht="27.75" customHeight="1" x14ac:dyDescent="0.35">
      <c r="A623" s="17"/>
    </row>
    <row r="624" spans="1:10" x14ac:dyDescent="0.35">
      <c r="A624" s="16"/>
      <c r="B624" s="18" t="s">
        <v>453</v>
      </c>
      <c r="D624" s="18" t="s">
        <v>183</v>
      </c>
      <c r="F624" s="18"/>
      <c r="G624" s="18"/>
      <c r="H624" s="18" t="s">
        <v>184</v>
      </c>
    </row>
    <row r="625" spans="1:10" x14ac:dyDescent="0.35">
      <c r="B625" s="35">
        <v>2017</v>
      </c>
      <c r="C625" s="27"/>
      <c r="D625" s="36">
        <v>2</v>
      </c>
      <c r="E625" s="28"/>
      <c r="F625" s="30"/>
      <c r="G625" s="30"/>
      <c r="H625" s="23">
        <v>10340</v>
      </c>
      <c r="I625" s="28"/>
      <c r="J625" s="30"/>
    </row>
    <row r="626" spans="1:10" ht="4.5" customHeight="1" x14ac:dyDescent="0.35">
      <c r="A626" s="17"/>
      <c r="D626" s="65"/>
      <c r="E626" s="64"/>
      <c r="F626" s="66"/>
      <c r="G626" s="64"/>
      <c r="H626" s="64"/>
      <c r="I626" s="67"/>
      <c r="J626" s="66"/>
    </row>
    <row r="627" spans="1:10" x14ac:dyDescent="0.35">
      <c r="A627" s="16"/>
      <c r="B627" s="35">
        <v>2018</v>
      </c>
      <c r="C627" s="27"/>
      <c r="D627" s="36">
        <v>7</v>
      </c>
      <c r="E627" s="28"/>
      <c r="F627" s="30"/>
      <c r="G627" s="30"/>
      <c r="H627" s="23">
        <v>28260</v>
      </c>
      <c r="I627" s="28"/>
      <c r="J627" s="30"/>
    </row>
    <row r="628" spans="1:10" ht="4.5" customHeight="1" x14ac:dyDescent="0.35">
      <c r="A628" s="17"/>
      <c r="D628" s="65"/>
      <c r="E628" s="64"/>
      <c r="F628" s="66"/>
      <c r="G628" s="64"/>
      <c r="H628" s="64"/>
      <c r="I628" s="67"/>
      <c r="J628" s="66"/>
    </row>
    <row r="629" spans="1:10" x14ac:dyDescent="0.35">
      <c r="A629" s="16"/>
      <c r="B629" s="35">
        <v>2019</v>
      </c>
      <c r="C629" s="27"/>
      <c r="D629" s="36">
        <v>29</v>
      </c>
      <c r="E629" s="28"/>
      <c r="F629" s="30"/>
      <c r="G629" s="30"/>
      <c r="H629" s="23">
        <v>122999.87</v>
      </c>
      <c r="I629" s="28"/>
      <c r="J629" s="30"/>
    </row>
    <row r="630" spans="1:10" ht="4.5" customHeight="1" x14ac:dyDescent="0.35">
      <c r="A630" s="17"/>
      <c r="D630" s="65"/>
      <c r="E630" s="64"/>
      <c r="F630" s="66"/>
      <c r="G630" s="64"/>
      <c r="H630" s="64"/>
      <c r="I630" s="67"/>
      <c r="J630" s="66"/>
    </row>
    <row r="631" spans="1:10" x14ac:dyDescent="0.35">
      <c r="A631" s="16"/>
      <c r="B631" s="35">
        <v>2020</v>
      </c>
      <c r="C631" s="27"/>
      <c r="D631" s="36">
        <v>37</v>
      </c>
      <c r="E631" s="28"/>
      <c r="F631" s="30"/>
      <c r="G631" s="30"/>
      <c r="H631" s="23">
        <v>134565.72</v>
      </c>
      <c r="I631" s="28"/>
      <c r="J631" s="30"/>
    </row>
    <row r="632" spans="1:10" ht="4.5" customHeight="1" x14ac:dyDescent="0.35">
      <c r="A632" s="17"/>
      <c r="D632" s="65"/>
      <c r="E632" s="64"/>
      <c r="F632" s="66"/>
      <c r="G632" s="64"/>
      <c r="H632" s="64"/>
      <c r="I632" s="67"/>
      <c r="J632" s="66"/>
    </row>
    <row r="633" spans="1:10" x14ac:dyDescent="0.35">
      <c r="A633" s="16"/>
      <c r="B633" s="35">
        <v>2021</v>
      </c>
      <c r="C633" s="27"/>
      <c r="D633" s="36">
        <v>54</v>
      </c>
      <c r="E633" s="28"/>
      <c r="F633" s="30"/>
      <c r="G633" s="30"/>
      <c r="H633" s="23">
        <v>129228.94999999998</v>
      </c>
      <c r="I633" s="28"/>
      <c r="J633" s="30"/>
    </row>
    <row r="634" spans="1:10" ht="4.5" customHeight="1" x14ac:dyDescent="0.35">
      <c r="A634" s="17"/>
      <c r="D634" s="65"/>
      <c r="E634" s="64"/>
      <c r="F634" s="66"/>
      <c r="G634" s="64"/>
      <c r="H634" s="64"/>
      <c r="I634" s="67"/>
      <c r="J634" s="66"/>
    </row>
    <row r="635" spans="1:10" x14ac:dyDescent="0.35">
      <c r="A635" s="16"/>
      <c r="B635" s="35">
        <v>2022</v>
      </c>
      <c r="C635" s="27"/>
      <c r="D635" s="36">
        <v>53</v>
      </c>
      <c r="E635" s="28"/>
      <c r="F635" s="30"/>
      <c r="G635" s="30"/>
      <c r="H635" s="23">
        <v>181517.41999999998</v>
      </c>
      <c r="I635" s="28"/>
      <c r="J635" s="30"/>
    </row>
    <row r="636" spans="1:10" ht="4.5" customHeight="1" x14ac:dyDescent="0.35">
      <c r="A636" s="17"/>
      <c r="D636" s="65"/>
      <c r="E636" s="64"/>
      <c r="F636" s="66"/>
      <c r="G636" s="64"/>
      <c r="H636" s="64"/>
      <c r="I636" s="67"/>
      <c r="J636" s="66"/>
    </row>
    <row r="637" spans="1:10" x14ac:dyDescent="0.35">
      <c r="A637" s="16"/>
      <c r="B637" s="35">
        <v>2023</v>
      </c>
      <c r="C637" s="27"/>
      <c r="D637" s="36">
        <v>25</v>
      </c>
      <c r="E637" s="28"/>
      <c r="F637" s="30"/>
      <c r="G637" s="30"/>
      <c r="H637" s="23">
        <v>92523.459999999992</v>
      </c>
      <c r="I637" s="28"/>
      <c r="J637" s="30"/>
    </row>
    <row r="638" spans="1:10" ht="4.5" customHeight="1" x14ac:dyDescent="0.35">
      <c r="A638" s="17"/>
      <c r="D638" s="65"/>
      <c r="E638" s="64"/>
      <c r="F638" s="66"/>
      <c r="G638" s="64"/>
      <c r="H638" s="64"/>
      <c r="I638" s="67"/>
      <c r="J638" s="66"/>
    </row>
    <row r="639" spans="1:10" x14ac:dyDescent="0.35">
      <c r="A639" s="16"/>
      <c r="B639" s="35">
        <v>2024</v>
      </c>
      <c r="C639" s="27"/>
      <c r="D639" s="36">
        <v>2</v>
      </c>
      <c r="E639" s="28"/>
      <c r="F639" s="30"/>
      <c r="G639" s="30"/>
      <c r="H639" s="23">
        <v>2092</v>
      </c>
      <c r="I639" s="28"/>
      <c r="J639" s="30"/>
    </row>
    <row r="640" spans="1:10" ht="4.5" customHeight="1" x14ac:dyDescent="0.35">
      <c r="A640" s="17"/>
      <c r="D640" s="64"/>
      <c r="E640" s="64"/>
      <c r="F640" s="66"/>
      <c r="G640" s="64"/>
      <c r="H640" s="64"/>
      <c r="I640" s="67"/>
      <c r="J640" s="66"/>
    </row>
    <row r="642" spans="1:10" ht="36" x14ac:dyDescent="0.35">
      <c r="A642" s="17"/>
      <c r="B642" s="18" t="s">
        <v>455</v>
      </c>
      <c r="D642" s="18" t="s">
        <v>39</v>
      </c>
      <c r="F642" s="18" t="s">
        <v>23</v>
      </c>
      <c r="G642" s="18"/>
      <c r="H642" s="18" t="s">
        <v>158</v>
      </c>
      <c r="I642" s="18"/>
      <c r="J642" s="18" t="s">
        <v>23</v>
      </c>
    </row>
    <row r="643" spans="1:10" x14ac:dyDescent="0.35">
      <c r="B643" s="35" t="s">
        <v>95</v>
      </c>
      <c r="C643" s="27"/>
      <c r="D643" s="23">
        <v>7750000</v>
      </c>
      <c r="E643" s="28"/>
      <c r="F643" s="29">
        <v>1.7077345826851238E-2</v>
      </c>
      <c r="H643" s="23">
        <v>7363352.3700000001</v>
      </c>
      <c r="J643" s="29">
        <v>1.821366827845506E-2</v>
      </c>
    </row>
    <row r="644" spans="1:10" ht="4.5" customHeight="1" x14ac:dyDescent="0.35"/>
    <row r="645" spans="1:10" x14ac:dyDescent="0.35">
      <c r="A645" s="16"/>
      <c r="B645" s="35" t="s">
        <v>67</v>
      </c>
      <c r="C645" s="27"/>
      <c r="D645" s="23">
        <v>3100000</v>
      </c>
      <c r="E645" s="28"/>
      <c r="F645" s="29">
        <v>6.8309383307404948E-3</v>
      </c>
      <c r="H645" s="23">
        <v>2709363.16</v>
      </c>
      <c r="J645" s="29">
        <v>6.7017629148320617E-3</v>
      </c>
    </row>
    <row r="646" spans="1:10" ht="4.5" customHeight="1" x14ac:dyDescent="0.35">
      <c r="A646" s="17"/>
    </row>
    <row r="647" spans="1:10" x14ac:dyDescent="0.35">
      <c r="A647" s="16"/>
      <c r="B647" s="35" t="s">
        <v>130</v>
      </c>
      <c r="C647" s="27"/>
      <c r="D647" s="23">
        <v>4677000</v>
      </c>
      <c r="E647" s="28"/>
      <c r="F647" s="29">
        <v>1.0305902765442999E-2</v>
      </c>
      <c r="H647" s="23">
        <v>4369792.4400000004</v>
      </c>
      <c r="J647" s="29">
        <v>1.0808928589663671E-2</v>
      </c>
    </row>
    <row r="648" spans="1:10" ht="4.5" customHeight="1" x14ac:dyDescent="0.35">
      <c r="A648" s="17"/>
    </row>
    <row r="649" spans="1:10" x14ac:dyDescent="0.35">
      <c r="A649" s="16"/>
      <c r="B649" s="35" t="s">
        <v>258</v>
      </c>
      <c r="C649" s="27"/>
      <c r="D649" s="23">
        <v>1085000</v>
      </c>
      <c r="E649" s="28"/>
      <c r="F649" s="29">
        <v>2.3908284157591734E-3</v>
      </c>
      <c r="H649" s="23">
        <v>1037460.44</v>
      </c>
      <c r="J649" s="29">
        <v>2.5662170376588985E-3</v>
      </c>
    </row>
    <row r="650" spans="1:10" ht="4.5" customHeight="1" x14ac:dyDescent="0.35">
      <c r="A650" s="17"/>
    </row>
    <row r="651" spans="1:10" x14ac:dyDescent="0.35">
      <c r="A651" s="16"/>
      <c r="B651" s="35" t="s">
        <v>96</v>
      </c>
      <c r="C651" s="27"/>
      <c r="D651" s="23">
        <v>1000000</v>
      </c>
      <c r="E651" s="28"/>
      <c r="F651" s="29">
        <v>2.2035284937872565E-3</v>
      </c>
      <c r="H651" s="23">
        <v>984237.86</v>
      </c>
      <c r="J651" s="29">
        <v>2.4345679777832627E-3</v>
      </c>
    </row>
    <row r="652" spans="1:10" ht="4.5" customHeight="1" x14ac:dyDescent="0.35">
      <c r="A652" s="17"/>
    </row>
    <row r="653" spans="1:10" x14ac:dyDescent="0.35">
      <c r="A653" s="16"/>
      <c r="B653" s="35" t="s">
        <v>68</v>
      </c>
      <c r="C653" s="27"/>
      <c r="D653" s="23">
        <v>14462500</v>
      </c>
      <c r="E653" s="28"/>
      <c r="F653" s="29">
        <v>3.18685308413982E-2</v>
      </c>
      <c r="H653" s="23">
        <v>13112274.210000001</v>
      </c>
      <c r="J653" s="29">
        <v>3.2433951390143975E-2</v>
      </c>
    </row>
    <row r="654" spans="1:10" ht="4.5" customHeight="1" x14ac:dyDescent="0.35">
      <c r="A654" s="17"/>
    </row>
    <row r="655" spans="1:10" x14ac:dyDescent="0.35">
      <c r="A655" s="16"/>
      <c r="B655" s="35" t="s">
        <v>98</v>
      </c>
      <c r="C655" s="27"/>
      <c r="D655" s="23">
        <v>1660000</v>
      </c>
      <c r="E655" s="28"/>
      <c r="F655" s="29">
        <v>3.6578572996868457E-3</v>
      </c>
      <c r="H655" s="23">
        <v>1618240.96</v>
      </c>
      <c r="J655" s="29">
        <v>4.002810480744203E-3</v>
      </c>
    </row>
    <row r="656" spans="1:10" ht="4.5" customHeight="1" x14ac:dyDescent="0.35">
      <c r="A656" s="17"/>
    </row>
    <row r="657" spans="1:10" x14ac:dyDescent="0.35">
      <c r="A657" s="16"/>
      <c r="B657" s="35" t="s">
        <v>259</v>
      </c>
      <c r="C657" s="27"/>
      <c r="D657" s="23">
        <v>3120000</v>
      </c>
      <c r="E657" s="28"/>
      <c r="F657" s="29">
        <v>6.8750089006162406E-3</v>
      </c>
      <c r="H657" s="23">
        <v>2485013.27</v>
      </c>
      <c r="J657" s="29">
        <v>6.1468207812169235E-3</v>
      </c>
    </row>
    <row r="658" spans="1:10" ht="4.5" customHeight="1" x14ac:dyDescent="0.35">
      <c r="A658" s="17"/>
    </row>
    <row r="659" spans="1:10" x14ac:dyDescent="0.35">
      <c r="A659" s="16"/>
      <c r="B659" s="35" t="s">
        <v>251</v>
      </c>
      <c r="C659" s="27"/>
      <c r="D659" s="23">
        <v>10605000</v>
      </c>
      <c r="E659" s="28"/>
      <c r="F659" s="29">
        <v>2.3368419676613857E-2</v>
      </c>
      <c r="H659" s="23">
        <v>9279486.0399999991</v>
      </c>
      <c r="J659" s="29">
        <v>2.2953333214870246E-2</v>
      </c>
    </row>
    <row r="660" spans="1:10" ht="4.5" customHeight="1" x14ac:dyDescent="0.35">
      <c r="A660" s="17"/>
    </row>
    <row r="661" spans="1:10" x14ac:dyDescent="0.35">
      <c r="A661" s="16"/>
      <c r="B661" s="35" t="s">
        <v>69</v>
      </c>
      <c r="C661" s="27"/>
      <c r="D661" s="23">
        <v>1425000</v>
      </c>
      <c r="E661" s="28"/>
      <c r="F661" s="29">
        <v>3.1400281036468407E-3</v>
      </c>
      <c r="H661" s="23">
        <v>1326505.3700000001</v>
      </c>
      <c r="J661" s="29">
        <v>3.2811860094058348E-3</v>
      </c>
    </row>
    <row r="662" spans="1:10" ht="4.5" customHeight="1" x14ac:dyDescent="0.35">
      <c r="A662" s="17"/>
    </row>
    <row r="663" spans="1:10" x14ac:dyDescent="0.35">
      <c r="A663" s="16"/>
      <c r="B663" s="35" t="s">
        <v>260</v>
      </c>
      <c r="C663" s="27"/>
      <c r="D663" s="23">
        <v>5273563.67</v>
      </c>
      <c r="E663" s="28"/>
      <c r="F663" s="29">
        <v>1.1620447810646296E-2</v>
      </c>
      <c r="H663" s="23">
        <v>5111657.96</v>
      </c>
      <c r="J663" s="29">
        <v>1.2643974885092224E-2</v>
      </c>
    </row>
    <row r="664" spans="1:10" ht="4.5" customHeight="1" x14ac:dyDescent="0.35">
      <c r="A664" s="17"/>
    </row>
    <row r="665" spans="1:10" x14ac:dyDescent="0.35">
      <c r="A665" s="16"/>
      <c r="B665" s="35" t="s">
        <v>133</v>
      </c>
      <c r="C665" s="27"/>
      <c r="D665" s="23">
        <v>3540000</v>
      </c>
      <c r="E665" s="28"/>
      <c r="F665" s="29">
        <v>7.8004908680068879E-3</v>
      </c>
      <c r="H665" s="23">
        <v>3171449.8499999996</v>
      </c>
      <c r="J665" s="29">
        <v>7.8447604606020037E-3</v>
      </c>
    </row>
    <row r="666" spans="1:10" ht="4.5" customHeight="1" x14ac:dyDescent="0.35">
      <c r="A666" s="17"/>
    </row>
    <row r="667" spans="1:10" x14ac:dyDescent="0.35">
      <c r="A667" s="16"/>
      <c r="B667" s="35" t="s">
        <v>134</v>
      </c>
      <c r="C667" s="27"/>
      <c r="D667" s="23">
        <v>6359289.8200000003</v>
      </c>
      <c r="E667" s="28"/>
      <c r="F667" s="29">
        <v>1.4012876318621234E-2</v>
      </c>
      <c r="H667" s="23">
        <v>5889428.8499999996</v>
      </c>
      <c r="J667" s="29">
        <v>1.4567835142658407E-2</v>
      </c>
    </row>
    <row r="668" spans="1:10" ht="4.5" customHeight="1" x14ac:dyDescent="0.35">
      <c r="A668" s="17"/>
    </row>
    <row r="669" spans="1:10" x14ac:dyDescent="0.35">
      <c r="A669" s="16"/>
      <c r="B669" s="35" t="s">
        <v>135</v>
      </c>
      <c r="C669" s="27"/>
      <c r="D669" s="23">
        <v>2503369.2800000003</v>
      </c>
      <c r="E669" s="28"/>
      <c r="F669" s="29">
        <v>5.5162455389516892E-3</v>
      </c>
      <c r="H669" s="23">
        <v>2146677.4300000002</v>
      </c>
      <c r="J669" s="29">
        <v>5.3099279575651269E-3</v>
      </c>
    </row>
    <row r="670" spans="1:10" ht="4.5" customHeight="1" x14ac:dyDescent="0.35">
      <c r="A670" s="17"/>
    </row>
    <row r="671" spans="1:10" x14ac:dyDescent="0.35">
      <c r="A671" s="16"/>
      <c r="B671" s="35" t="s">
        <v>136</v>
      </c>
      <c r="C671" s="27"/>
      <c r="D671" s="23">
        <v>5237406.0199999996</v>
      </c>
      <c r="E671" s="28"/>
      <c r="F671" s="29">
        <v>1.1540773398602908E-2</v>
      </c>
      <c r="H671" s="23">
        <v>4687661.41</v>
      </c>
      <c r="J671" s="29">
        <v>1.1595195453542437E-2</v>
      </c>
    </row>
    <row r="672" spans="1:10" ht="4.5" customHeight="1" x14ac:dyDescent="0.35">
      <c r="A672" s="17"/>
    </row>
    <row r="673" spans="1:10" x14ac:dyDescent="0.35">
      <c r="A673" s="16"/>
      <c r="B673" s="35" t="s">
        <v>261</v>
      </c>
      <c r="C673" s="27"/>
      <c r="D673" s="23">
        <v>6440000</v>
      </c>
      <c r="E673" s="28"/>
      <c r="F673" s="29">
        <v>1.4190723499989932E-2</v>
      </c>
      <c r="H673" s="23">
        <v>5816367.7700000005</v>
      </c>
      <c r="J673" s="29">
        <v>1.438711443172146E-2</v>
      </c>
    </row>
    <row r="674" spans="1:10" ht="4.5" customHeight="1" x14ac:dyDescent="0.35">
      <c r="A674" s="17"/>
    </row>
    <row r="675" spans="1:10" x14ac:dyDescent="0.35">
      <c r="A675" s="16"/>
      <c r="B675" s="35" t="s">
        <v>99</v>
      </c>
      <c r="C675" s="27"/>
      <c r="D675" s="23">
        <v>533000</v>
      </c>
      <c r="E675" s="28"/>
      <c r="F675" s="29">
        <v>1.1744806871886078E-3</v>
      </c>
      <c r="H675" s="23">
        <v>502058.33</v>
      </c>
      <c r="J675" s="29">
        <v>1.2418696565862056E-3</v>
      </c>
    </row>
    <row r="676" spans="1:10" ht="4.5" customHeight="1" x14ac:dyDescent="0.35">
      <c r="A676" s="17"/>
    </row>
    <row r="677" spans="1:10" x14ac:dyDescent="0.35">
      <c r="A677" s="16"/>
      <c r="B677" s="35" t="s">
        <v>262</v>
      </c>
      <c r="C677" s="27"/>
      <c r="D677" s="23">
        <v>12100000</v>
      </c>
      <c r="E677" s="28"/>
      <c r="F677" s="29">
        <v>2.6662694774825805E-2</v>
      </c>
      <c r="H677" s="23">
        <v>10841746.119999999</v>
      </c>
      <c r="J677" s="29">
        <v>2.6817671824784235E-2</v>
      </c>
    </row>
    <row r="678" spans="1:10" ht="4.5" customHeight="1" x14ac:dyDescent="0.35">
      <c r="A678" s="17"/>
    </row>
    <row r="679" spans="1:10" x14ac:dyDescent="0.35">
      <c r="A679" s="16"/>
      <c r="B679" s="35" t="s">
        <v>100</v>
      </c>
      <c r="C679" s="27"/>
      <c r="D679" s="23">
        <v>11454113</v>
      </c>
      <c r="E679" s="28"/>
      <c r="F679" s="29">
        <v>2.5239464366559033E-2</v>
      </c>
      <c r="H679" s="23">
        <v>10591195.960000001</v>
      </c>
      <c r="J679" s="29">
        <v>2.6197921842432949E-2</v>
      </c>
    </row>
    <row r="680" spans="1:10" ht="4.5" customHeight="1" x14ac:dyDescent="0.35">
      <c r="A680" s="17"/>
    </row>
    <row r="681" spans="1:10" x14ac:dyDescent="0.35">
      <c r="A681" s="16"/>
      <c r="B681" s="35" t="s">
        <v>101</v>
      </c>
      <c r="C681" s="27"/>
      <c r="D681" s="23">
        <v>1948000</v>
      </c>
      <c r="E681" s="28"/>
      <c r="F681" s="29">
        <v>4.2924735058975753E-3</v>
      </c>
      <c r="H681" s="23">
        <v>1647058.6099999999</v>
      </c>
      <c r="J681" s="29">
        <v>4.0740925668498575E-3</v>
      </c>
    </row>
    <row r="682" spans="1:10" ht="4.5" customHeight="1" x14ac:dyDescent="0.35">
      <c r="A682" s="17"/>
    </row>
    <row r="683" spans="1:10" x14ac:dyDescent="0.35">
      <c r="A683" s="16"/>
      <c r="B683" s="35" t="s">
        <v>263</v>
      </c>
      <c r="C683" s="27"/>
      <c r="D683" s="23">
        <v>7980000</v>
      </c>
      <c r="E683" s="28"/>
      <c r="F683" s="29">
        <v>1.7584157380422308E-2</v>
      </c>
      <c r="H683" s="23">
        <v>6963802.6199999992</v>
      </c>
      <c r="J683" s="29">
        <v>1.7225359388486829E-2</v>
      </c>
    </row>
    <row r="684" spans="1:10" ht="4.5" customHeight="1" x14ac:dyDescent="0.35">
      <c r="A684" s="17"/>
    </row>
    <row r="685" spans="1:10" x14ac:dyDescent="0.35">
      <c r="A685" s="16"/>
      <c r="B685" s="35" t="s">
        <v>138</v>
      </c>
      <c r="C685" s="27"/>
      <c r="D685" s="23">
        <v>1414000</v>
      </c>
      <c r="E685" s="28"/>
      <c r="F685" s="29">
        <v>3.1157892902151808E-3</v>
      </c>
      <c r="H685" s="23">
        <v>1221222.51</v>
      </c>
      <c r="J685" s="29">
        <v>3.0207629044000607E-3</v>
      </c>
    </row>
    <row r="686" spans="1:10" ht="4.5" customHeight="1" x14ac:dyDescent="0.35">
      <c r="A686" s="17"/>
    </row>
    <row r="687" spans="1:10" x14ac:dyDescent="0.35">
      <c r="A687" s="16"/>
      <c r="B687" s="35" t="s">
        <v>138</v>
      </c>
      <c r="C687" s="27"/>
      <c r="D687" s="23">
        <v>4725000</v>
      </c>
      <c r="E687" s="28"/>
      <c r="F687" s="29">
        <v>1.0411672133144787E-2</v>
      </c>
      <c r="H687" s="23">
        <v>4238672.1399999997</v>
      </c>
      <c r="J687" s="29">
        <v>1.0484595116434611E-2</v>
      </c>
    </row>
    <row r="688" spans="1:10" ht="4.5" customHeight="1" x14ac:dyDescent="0.35">
      <c r="A688" s="17"/>
    </row>
    <row r="689" spans="1:10" x14ac:dyDescent="0.35">
      <c r="A689" s="16"/>
      <c r="B689" s="35" t="s">
        <v>139</v>
      </c>
      <c r="C689" s="27"/>
      <c r="D689" s="23">
        <v>16368000</v>
      </c>
      <c r="E689" s="28"/>
      <c r="F689" s="29">
        <v>3.6067354386309813E-2</v>
      </c>
      <c r="H689" s="23">
        <v>15662529.98</v>
      </c>
      <c r="J689" s="29">
        <v>3.8742153182746215E-2</v>
      </c>
    </row>
    <row r="690" spans="1:10" ht="4.5" customHeight="1" x14ac:dyDescent="0.35">
      <c r="A690" s="17"/>
    </row>
    <row r="691" spans="1:10" x14ac:dyDescent="0.35">
      <c r="A691" s="16"/>
      <c r="B691" s="35" t="s">
        <v>140</v>
      </c>
      <c r="C691" s="27"/>
      <c r="D691" s="23">
        <v>200000</v>
      </c>
      <c r="E691" s="28"/>
      <c r="F691" s="29">
        <v>4.4070569875745132E-4</v>
      </c>
      <c r="H691" s="23">
        <v>191990.7</v>
      </c>
      <c r="J691" s="29">
        <v>4.7489984814462743E-4</v>
      </c>
    </row>
    <row r="692" spans="1:10" ht="4.5" customHeight="1" x14ac:dyDescent="0.35">
      <c r="A692" s="17"/>
    </row>
    <row r="693" spans="1:10" x14ac:dyDescent="0.35">
      <c r="A693" s="16"/>
      <c r="B693" s="35" t="s">
        <v>102</v>
      </c>
      <c r="C693" s="27"/>
      <c r="D693" s="23">
        <v>2207000</v>
      </c>
      <c r="E693" s="28"/>
      <c r="F693" s="29">
        <v>4.8631873857884747E-3</v>
      </c>
      <c r="H693" s="23">
        <v>2037910.87</v>
      </c>
      <c r="J693" s="29">
        <v>5.0408877237037289E-3</v>
      </c>
    </row>
    <row r="694" spans="1:10" ht="4.5" customHeight="1" x14ac:dyDescent="0.35">
      <c r="A694" s="17"/>
    </row>
    <row r="695" spans="1:10" x14ac:dyDescent="0.35">
      <c r="A695" s="16"/>
      <c r="B695" s="35" t="s">
        <v>141</v>
      </c>
      <c r="C695" s="27"/>
      <c r="D695" s="23">
        <v>1100000</v>
      </c>
      <c r="E695" s="28"/>
      <c r="F695" s="29">
        <v>2.4238813431659823E-3</v>
      </c>
      <c r="H695" s="23">
        <v>898711.77</v>
      </c>
      <c r="J695" s="29">
        <v>2.2230143600642598E-3</v>
      </c>
    </row>
    <row r="696" spans="1:10" ht="4.5" customHeight="1" x14ac:dyDescent="0.35">
      <c r="A696" s="17"/>
    </row>
    <row r="697" spans="1:10" x14ac:dyDescent="0.35">
      <c r="A697" s="16"/>
      <c r="B697" s="35" t="s">
        <v>103</v>
      </c>
      <c r="C697" s="27"/>
      <c r="D697" s="23">
        <v>3356500</v>
      </c>
      <c r="E697" s="28"/>
      <c r="F697" s="29">
        <v>7.3961433893969262E-3</v>
      </c>
      <c r="H697" s="23">
        <v>3021506.7399999998</v>
      </c>
      <c r="J697" s="29">
        <v>7.4738677029354446E-3</v>
      </c>
    </row>
    <row r="698" spans="1:10" ht="4.5" customHeight="1" x14ac:dyDescent="0.35">
      <c r="A698" s="17"/>
    </row>
    <row r="699" spans="1:10" x14ac:dyDescent="0.35">
      <c r="A699" s="16"/>
      <c r="B699" s="35" t="s">
        <v>253</v>
      </c>
      <c r="C699" s="27"/>
      <c r="D699" s="23">
        <v>2508000</v>
      </c>
      <c r="E699" s="28"/>
      <c r="F699" s="29">
        <v>5.5264494624184396E-3</v>
      </c>
      <c r="H699" s="23">
        <v>2082178.04</v>
      </c>
      <c r="J699" s="29">
        <v>5.1503850707668546E-3</v>
      </c>
    </row>
    <row r="700" spans="1:10" ht="4.5" customHeight="1" x14ac:dyDescent="0.35">
      <c r="A700" s="17"/>
    </row>
    <row r="701" spans="1:10" x14ac:dyDescent="0.35">
      <c r="A701" s="16"/>
      <c r="B701" s="35" t="s">
        <v>142</v>
      </c>
      <c r="C701" s="27"/>
      <c r="D701" s="23">
        <v>15495000</v>
      </c>
      <c r="E701" s="28"/>
      <c r="F701" s="29">
        <v>3.4143674011233541E-2</v>
      </c>
      <c r="H701" s="23">
        <v>14568501.68</v>
      </c>
      <c r="J701" s="29">
        <v>3.6036012346049827E-2</v>
      </c>
    </row>
    <row r="702" spans="1:10" ht="4.5" customHeight="1" x14ac:dyDescent="0.35">
      <c r="A702" s="17"/>
    </row>
    <row r="703" spans="1:10" x14ac:dyDescent="0.35">
      <c r="A703" s="16"/>
      <c r="B703" s="35" t="s">
        <v>143</v>
      </c>
      <c r="C703" s="27"/>
      <c r="D703" s="23">
        <v>950000</v>
      </c>
      <c r="E703" s="28"/>
      <c r="F703" s="29">
        <v>2.0933520690978938E-3</v>
      </c>
      <c r="H703" s="23">
        <v>858999.21</v>
      </c>
      <c r="J703" s="29">
        <v>2.1247830982717123E-3</v>
      </c>
    </row>
    <row r="704" spans="1:10" ht="4.5" customHeight="1" x14ac:dyDescent="0.35">
      <c r="A704" s="17"/>
    </row>
    <row r="705" spans="1:10" x14ac:dyDescent="0.35">
      <c r="A705" s="16"/>
      <c r="B705" s="35" t="s">
        <v>104</v>
      </c>
      <c r="C705" s="27"/>
      <c r="D705" s="23">
        <v>456000</v>
      </c>
      <c r="E705" s="28"/>
      <c r="F705" s="29">
        <v>1.004808993166989E-3</v>
      </c>
      <c r="H705" s="23">
        <v>373125.29</v>
      </c>
      <c r="J705" s="29">
        <v>9.2294649459541552E-4</v>
      </c>
    </row>
    <row r="706" spans="1:10" ht="4.5" customHeight="1" x14ac:dyDescent="0.35">
      <c r="A706" s="17"/>
    </row>
    <row r="707" spans="1:10" x14ac:dyDescent="0.35">
      <c r="A707" s="16"/>
      <c r="B707" s="35" t="s">
        <v>71</v>
      </c>
      <c r="C707" s="27"/>
      <c r="D707" s="23">
        <v>1690000</v>
      </c>
      <c r="E707" s="28"/>
      <c r="F707" s="29">
        <v>3.7239631545004635E-3</v>
      </c>
      <c r="H707" s="23">
        <v>1626128.4</v>
      </c>
      <c r="J707" s="29">
        <v>4.0223205093979338E-3</v>
      </c>
    </row>
    <row r="708" spans="1:10" ht="4.5" customHeight="1" x14ac:dyDescent="0.35">
      <c r="A708" s="17"/>
    </row>
    <row r="709" spans="1:10" x14ac:dyDescent="0.35">
      <c r="A709" s="16"/>
      <c r="B709" s="35" t="s">
        <v>264</v>
      </c>
      <c r="C709" s="27"/>
      <c r="D709" s="23">
        <v>473000</v>
      </c>
      <c r="E709" s="28"/>
      <c r="F709" s="29">
        <v>1.0422689775613724E-3</v>
      </c>
      <c r="H709" s="23">
        <v>414797.86</v>
      </c>
      <c r="J709" s="29">
        <v>1.02602595190661E-3</v>
      </c>
    </row>
    <row r="710" spans="1:10" ht="4.5" customHeight="1" x14ac:dyDescent="0.35">
      <c r="A710" s="17"/>
    </row>
    <row r="711" spans="1:10" x14ac:dyDescent="0.35">
      <c r="A711" s="16"/>
      <c r="B711" s="35" t="s">
        <v>72</v>
      </c>
      <c r="C711" s="27"/>
      <c r="D711" s="23">
        <v>13250000</v>
      </c>
      <c r="E711" s="28"/>
      <c r="F711" s="29">
        <v>2.9196752542681149E-2</v>
      </c>
      <c r="H711" s="23">
        <v>10888616.039999999</v>
      </c>
      <c r="J711" s="29">
        <v>2.6933607221084947E-2</v>
      </c>
    </row>
    <row r="712" spans="1:10" ht="4.5" customHeight="1" x14ac:dyDescent="0.35">
      <c r="A712" s="17"/>
    </row>
    <row r="713" spans="1:10" x14ac:dyDescent="0.35">
      <c r="A713" s="16"/>
      <c r="B713" s="35" t="s">
        <v>73</v>
      </c>
      <c r="C713" s="27"/>
      <c r="D713" s="23">
        <v>1300000</v>
      </c>
      <c r="E713" s="28"/>
      <c r="F713" s="29">
        <v>2.8645870419234335E-3</v>
      </c>
      <c r="H713" s="23">
        <v>1147373.58</v>
      </c>
      <c r="J713" s="29">
        <v>2.8380934019572694E-3</v>
      </c>
    </row>
    <row r="714" spans="1:10" ht="4.5" customHeight="1" x14ac:dyDescent="0.35">
      <c r="A714" s="17"/>
    </row>
    <row r="715" spans="1:10" x14ac:dyDescent="0.35">
      <c r="A715" s="16"/>
      <c r="B715" s="35" t="s">
        <v>254</v>
      </c>
      <c r="C715" s="27"/>
      <c r="D715" s="23">
        <v>14388000</v>
      </c>
      <c r="E715" s="28"/>
      <c r="F715" s="29">
        <v>3.170436796861105E-2</v>
      </c>
      <c r="H715" s="23">
        <v>12129930.700000001</v>
      </c>
      <c r="J715" s="29">
        <v>3.0004069194158125E-2</v>
      </c>
    </row>
    <row r="716" spans="1:10" ht="4.5" customHeight="1" x14ac:dyDescent="0.35">
      <c r="A716" s="17"/>
    </row>
    <row r="717" spans="1:10" x14ac:dyDescent="0.35">
      <c r="A717" s="16"/>
      <c r="B717" s="35" t="s">
        <v>144</v>
      </c>
      <c r="C717" s="27"/>
      <c r="D717" s="23">
        <v>1502000</v>
      </c>
      <c r="E717" s="28"/>
      <c r="F717" s="29">
        <v>3.3096997976684592E-3</v>
      </c>
      <c r="H717" s="23">
        <v>1341472.1000000001</v>
      </c>
      <c r="J717" s="29">
        <v>3.3182070620100578E-3</v>
      </c>
    </row>
    <row r="718" spans="1:10" ht="4.5" customHeight="1" x14ac:dyDescent="0.35">
      <c r="A718" s="17"/>
    </row>
    <row r="719" spans="1:10" x14ac:dyDescent="0.35">
      <c r="A719" s="16"/>
      <c r="B719" s="35" t="s">
        <v>145</v>
      </c>
      <c r="C719" s="27"/>
      <c r="D719" s="23">
        <v>7644000</v>
      </c>
      <c r="E719" s="28"/>
      <c r="F719" s="29">
        <v>1.684377180650979E-2</v>
      </c>
      <c r="H719" s="23">
        <v>6814446.0800000001</v>
      </c>
      <c r="J719" s="29">
        <v>1.6855917544869366E-2</v>
      </c>
    </row>
    <row r="720" spans="1:10" ht="4.5" customHeight="1" x14ac:dyDescent="0.35">
      <c r="A720" s="17"/>
    </row>
    <row r="721" spans="1:12" x14ac:dyDescent="0.35">
      <c r="A721" s="16"/>
      <c r="B721" s="35" t="s">
        <v>74</v>
      </c>
      <c r="C721" s="27"/>
      <c r="D721" s="23">
        <v>49863037.960000001</v>
      </c>
      <c r="E721" s="28"/>
      <c r="F721" s="29">
        <v>0.10987462493165559</v>
      </c>
      <c r="H721" s="23">
        <v>41614542.609999999</v>
      </c>
      <c r="J721" s="29">
        <v>0.10293592328220651</v>
      </c>
    </row>
    <row r="722" spans="1:12" ht="4.5" customHeight="1" x14ac:dyDescent="0.35">
      <c r="A722" s="17"/>
    </row>
    <row r="723" spans="1:12" ht="15" customHeight="1" x14ac:dyDescent="0.35">
      <c r="A723" s="16"/>
      <c r="B723" s="35" t="s">
        <v>75</v>
      </c>
      <c r="C723" s="27"/>
      <c r="D723" s="23">
        <v>8325000</v>
      </c>
      <c r="E723" s="28"/>
      <c r="F723" s="29">
        <v>1.8344374710778912E-2</v>
      </c>
      <c r="H723" s="23">
        <v>7796474.8799999999</v>
      </c>
      <c r="J723" s="29">
        <v>1.9285021287882183E-2</v>
      </c>
    </row>
    <row r="724" spans="1:12" ht="4.9000000000000004" customHeight="1" x14ac:dyDescent="0.35">
      <c r="A724" s="17"/>
    </row>
    <row r="725" spans="1:12" ht="15" customHeight="1" x14ac:dyDescent="0.35">
      <c r="A725" s="16"/>
      <c r="B725" s="35" t="s">
        <v>77</v>
      </c>
      <c r="C725" s="27"/>
      <c r="D725" s="23">
        <v>9203000</v>
      </c>
      <c r="E725" s="28"/>
      <c r="F725" s="29">
        <v>2.0279072728324122E-2</v>
      </c>
      <c r="H725" s="23">
        <v>8168824.8099999996</v>
      </c>
      <c r="J725" s="29">
        <v>2.0206049885692714E-2</v>
      </c>
    </row>
    <row r="726" spans="1:12" ht="4.9000000000000004" customHeight="1" x14ac:dyDescent="0.35">
      <c r="A726" s="17"/>
    </row>
    <row r="727" spans="1:12" ht="15" customHeight="1" x14ac:dyDescent="0.35">
      <c r="A727" s="16"/>
      <c r="B727" s="35" t="s">
        <v>106</v>
      </c>
      <c r="C727" s="27"/>
      <c r="D727" s="23">
        <v>555000</v>
      </c>
      <c r="E727" s="28"/>
      <c r="F727" s="29">
        <v>1.2229583140519274E-3</v>
      </c>
      <c r="H727" s="23">
        <v>485330.18</v>
      </c>
      <c r="J727" s="29">
        <v>1.2004916320530353E-3</v>
      </c>
    </row>
    <row r="728" spans="1:12" ht="4.9000000000000004" customHeight="1" x14ac:dyDescent="0.35">
      <c r="A728" s="17"/>
    </row>
    <row r="729" spans="1:12" ht="15" customHeight="1" x14ac:dyDescent="0.35">
      <c r="A729" s="16"/>
      <c r="B729" s="35" t="s">
        <v>255</v>
      </c>
      <c r="C729" s="27"/>
      <c r="D729" s="23">
        <v>11125000</v>
      </c>
      <c r="E729" s="28"/>
      <c r="F729" s="29">
        <v>2.4514254493383229E-2</v>
      </c>
      <c r="H729" s="23">
        <v>10801199.879999999</v>
      </c>
      <c r="J729" s="29">
        <v>2.6717378408390443E-2</v>
      </c>
      <c r="L729" s="68"/>
    </row>
    <row r="730" spans="1:12" ht="4.9000000000000004" customHeight="1" x14ac:dyDescent="0.35">
      <c r="A730" s="17"/>
    </row>
    <row r="731" spans="1:12" ht="15" customHeight="1" x14ac:dyDescent="0.35">
      <c r="A731" s="16"/>
      <c r="B731" s="35" t="s">
        <v>265</v>
      </c>
      <c r="C731" s="27"/>
      <c r="D731" s="23">
        <v>5820000</v>
      </c>
      <c r="E731" s="28"/>
      <c r="F731" s="29">
        <v>1.2824535833841832E-2</v>
      </c>
      <c r="H731" s="23">
        <v>5102475.0200000005</v>
      </c>
      <c r="J731" s="29">
        <v>1.2621260363964269E-2</v>
      </c>
    </row>
    <row r="732" spans="1:12" ht="4.5" customHeight="1" x14ac:dyDescent="0.35">
      <c r="A732" s="17"/>
    </row>
    <row r="733" spans="1:12" x14ac:dyDescent="0.35">
      <c r="A733" s="16"/>
      <c r="B733" s="35" t="s">
        <v>107</v>
      </c>
      <c r="C733" s="27"/>
      <c r="D733" s="23">
        <v>4895000</v>
      </c>
      <c r="E733" s="28"/>
      <c r="F733" s="29">
        <v>1.078627197708862E-2</v>
      </c>
      <c r="H733" s="23">
        <v>4579831.25</v>
      </c>
      <c r="J733" s="29">
        <v>1.1328471458008221E-2</v>
      </c>
    </row>
    <row r="734" spans="1:12" ht="4.5" customHeight="1" x14ac:dyDescent="0.35">
      <c r="A734" s="17"/>
    </row>
    <row r="735" spans="1:12" x14ac:dyDescent="0.35">
      <c r="A735" s="16"/>
      <c r="B735" s="35" t="s">
        <v>108</v>
      </c>
      <c r="C735" s="27"/>
      <c r="D735" s="23">
        <v>9429000</v>
      </c>
      <c r="E735" s="28"/>
      <c r="F735" s="29">
        <v>2.0777070167920041E-2</v>
      </c>
      <c r="H735" s="23">
        <v>7911975.3799999999</v>
      </c>
      <c r="J735" s="29">
        <v>1.9570718302949208E-2</v>
      </c>
    </row>
    <row r="736" spans="1:12" ht="4.5" customHeight="1" x14ac:dyDescent="0.35">
      <c r="A736" s="17"/>
    </row>
    <row r="737" spans="1:10" x14ac:dyDescent="0.35">
      <c r="A737" s="16"/>
      <c r="B737" s="35" t="s">
        <v>266</v>
      </c>
      <c r="C737" s="27"/>
      <c r="D737" s="23">
        <v>400000</v>
      </c>
      <c r="E737" s="28"/>
      <c r="F737" s="29">
        <v>8.8141139751490264E-4</v>
      </c>
      <c r="H737" s="23">
        <v>355551.61</v>
      </c>
      <c r="J737" s="29">
        <v>8.7947700381621485E-4</v>
      </c>
    </row>
    <row r="738" spans="1:10" ht="4.5" customHeight="1" x14ac:dyDescent="0.35">
      <c r="A738" s="17"/>
    </row>
    <row r="739" spans="1:10" x14ac:dyDescent="0.35">
      <c r="A739" s="16"/>
      <c r="B739" s="35" t="s">
        <v>267</v>
      </c>
      <c r="C739" s="27"/>
      <c r="D739" s="23">
        <v>2126383.36</v>
      </c>
      <c r="E739" s="28"/>
      <c r="F739" s="29">
        <v>4.6855463224750853E-3</v>
      </c>
      <c r="H739" s="23">
        <v>2027215.45</v>
      </c>
      <c r="J739" s="29">
        <v>5.0144319978074068E-3</v>
      </c>
    </row>
    <row r="740" spans="1:10" ht="4.5" customHeight="1" x14ac:dyDescent="0.35">
      <c r="A740" s="17"/>
    </row>
    <row r="741" spans="1:10" x14ac:dyDescent="0.35">
      <c r="A741" s="16"/>
      <c r="B741" s="35" t="s">
        <v>78</v>
      </c>
      <c r="C741" s="27"/>
      <c r="D741" s="23">
        <v>1764575.6400000001</v>
      </c>
      <c r="E741" s="28"/>
      <c r="F741" s="29">
        <v>3.8882927021828845E-3</v>
      </c>
      <c r="H741" s="23">
        <v>1556233.62</v>
      </c>
      <c r="J741" s="29">
        <v>3.8494318204765326E-3</v>
      </c>
    </row>
    <row r="742" spans="1:10" ht="4.5" customHeight="1" x14ac:dyDescent="0.35">
      <c r="A742" s="17"/>
    </row>
    <row r="743" spans="1:10" x14ac:dyDescent="0.35">
      <c r="A743" s="16"/>
      <c r="B743" s="35" t="s">
        <v>268</v>
      </c>
      <c r="C743" s="27"/>
      <c r="D743" s="23">
        <v>13050000</v>
      </c>
      <c r="E743" s="28"/>
      <c r="F743" s="29">
        <v>2.8756046843923699E-2</v>
      </c>
      <c r="H743" s="23">
        <v>11058504.99</v>
      </c>
      <c r="J743" s="29">
        <v>2.735383714136989E-2</v>
      </c>
    </row>
    <row r="744" spans="1:10" ht="4.5" customHeight="1" x14ac:dyDescent="0.35">
      <c r="A744" s="17"/>
    </row>
    <row r="745" spans="1:10" x14ac:dyDescent="0.35">
      <c r="A745" s="16"/>
      <c r="B745" s="35" t="s">
        <v>269</v>
      </c>
      <c r="C745" s="27"/>
      <c r="D745" s="23">
        <v>2250000</v>
      </c>
      <c r="E745" s="28"/>
      <c r="F745" s="29">
        <v>4.9579391110213273E-3</v>
      </c>
      <c r="H745" s="23">
        <v>2015804.63</v>
      </c>
      <c r="J745" s="29">
        <v>4.9862066895752588E-3</v>
      </c>
    </row>
    <row r="746" spans="1:10" ht="4.5" customHeight="1" x14ac:dyDescent="0.35">
      <c r="A746" s="17"/>
    </row>
    <row r="747" spans="1:10" x14ac:dyDescent="0.35">
      <c r="A747" s="16"/>
      <c r="B747" s="35" t="s">
        <v>146</v>
      </c>
      <c r="C747" s="27"/>
      <c r="D747" s="23">
        <v>13115000</v>
      </c>
      <c r="E747" s="28"/>
      <c r="F747" s="29">
        <v>2.8899276196019869E-2</v>
      </c>
      <c r="H747" s="23">
        <v>11540499.85</v>
      </c>
      <c r="J747" s="29">
        <v>2.8546078670884031E-2</v>
      </c>
    </row>
    <row r="748" spans="1:10" ht="4.5" customHeight="1" x14ac:dyDescent="0.35">
      <c r="A748" s="17"/>
    </row>
    <row r="749" spans="1:10" x14ac:dyDescent="0.35">
      <c r="A749" s="16"/>
      <c r="B749" s="35" t="s">
        <v>256</v>
      </c>
      <c r="C749" s="27"/>
      <c r="D749" s="23">
        <v>51751000</v>
      </c>
      <c r="E749" s="28"/>
      <c r="F749" s="29">
        <v>0.11403480308198431</v>
      </c>
      <c r="H749" s="23">
        <v>44555981.910000004</v>
      </c>
      <c r="J749" s="29">
        <v>0.11021173964673167</v>
      </c>
    </row>
    <row r="750" spans="1:10" ht="4.5" customHeight="1" x14ac:dyDescent="0.35">
      <c r="A750" s="17"/>
    </row>
    <row r="751" spans="1:10" x14ac:dyDescent="0.35">
      <c r="A751" s="16"/>
      <c r="B751" s="35" t="s">
        <v>257</v>
      </c>
      <c r="C751" s="27"/>
      <c r="D751" s="23">
        <v>1200000</v>
      </c>
      <c r="E751" s="28"/>
      <c r="F751" s="29">
        <v>2.6442341925447077E-3</v>
      </c>
      <c r="H751" s="23">
        <v>987703.94</v>
      </c>
      <c r="J751" s="29">
        <v>2.4431415225729691E-3</v>
      </c>
    </row>
    <row r="752" spans="1:10" ht="4.5" customHeight="1" x14ac:dyDescent="0.35">
      <c r="A752" s="17"/>
    </row>
    <row r="753" spans="1:10" x14ac:dyDescent="0.35">
      <c r="A753" s="16"/>
      <c r="B753" s="35" t="s">
        <v>79</v>
      </c>
      <c r="C753" s="27"/>
      <c r="D753" s="23">
        <v>3672855.54</v>
      </c>
      <c r="E753" s="28"/>
      <c r="F753" s="29">
        <v>8.0932418359543814E-3</v>
      </c>
      <c r="H753" s="23">
        <v>3316273.5700000003</v>
      </c>
      <c r="J753" s="29">
        <v>8.2029901177455029E-3</v>
      </c>
    </row>
    <row r="754" spans="1:10" ht="4.5" customHeight="1" x14ac:dyDescent="0.35">
      <c r="A754" s="17"/>
    </row>
    <row r="755" spans="1:10" x14ac:dyDescent="0.35">
      <c r="A755" s="16"/>
      <c r="B755" s="35" t="s">
        <v>270</v>
      </c>
      <c r="C755" s="27"/>
      <c r="D755" s="23">
        <v>7956000</v>
      </c>
      <c r="E755" s="28"/>
      <c r="F755" s="29">
        <v>1.7531272696571412E-2</v>
      </c>
      <c r="H755" s="23">
        <v>7410323.7100000009</v>
      </c>
      <c r="J755" s="29">
        <v>1.8329854542858234E-2</v>
      </c>
    </row>
    <row r="756" spans="1:10" ht="4.5" customHeight="1" x14ac:dyDescent="0.35">
      <c r="A756" s="17"/>
    </row>
    <row r="757" spans="1:10" x14ac:dyDescent="0.35">
      <c r="A757" s="16"/>
      <c r="B757" s="35" t="s">
        <v>148</v>
      </c>
      <c r="C757" s="27"/>
      <c r="D757" s="23">
        <v>325000</v>
      </c>
      <c r="E757" s="28"/>
      <c r="F757" s="29">
        <v>7.1614676048085838E-4</v>
      </c>
      <c r="H757" s="23">
        <v>323099.42</v>
      </c>
      <c r="J757" s="29">
        <v>7.9920467758916021E-4</v>
      </c>
    </row>
    <row r="758" spans="1:10" ht="4.5" customHeight="1" x14ac:dyDescent="0.35">
      <c r="A758" s="17"/>
    </row>
    <row r="759" spans="1:10" x14ac:dyDescent="0.35">
      <c r="A759" s="16"/>
      <c r="B759" s="35" t="s">
        <v>81</v>
      </c>
      <c r="C759" s="27"/>
      <c r="D759" s="23">
        <v>5000000</v>
      </c>
      <c r="E759" s="28"/>
      <c r="F759" s="29">
        <v>1.1017642468936283E-2</v>
      </c>
      <c r="H759" s="23">
        <v>4563311.58</v>
      </c>
      <c r="J759" s="29">
        <v>1.1287609120538753E-2</v>
      </c>
    </row>
    <row r="760" spans="1:10" ht="4.5" customHeight="1" x14ac:dyDescent="0.35">
      <c r="A760" s="17"/>
    </row>
    <row r="761" spans="1:10" x14ac:dyDescent="0.35">
      <c r="A761" s="16"/>
      <c r="B761" s="35" t="s">
        <v>111</v>
      </c>
      <c r="C761" s="27"/>
      <c r="D761" s="23">
        <v>3900000</v>
      </c>
      <c r="E761" s="28"/>
      <c r="F761" s="29">
        <v>8.5937611257703005E-3</v>
      </c>
      <c r="H761" s="23">
        <v>3587067.6</v>
      </c>
      <c r="J761" s="29">
        <v>8.8728144567654221E-3</v>
      </c>
    </row>
    <row r="762" spans="1:10" ht="4.5" customHeight="1" x14ac:dyDescent="0.35">
      <c r="A762" s="17"/>
    </row>
    <row r="763" spans="1:10" x14ac:dyDescent="0.35">
      <c r="A763" s="16"/>
      <c r="B763" s="35" t="s">
        <v>111</v>
      </c>
      <c r="C763" s="27"/>
      <c r="D763" s="23">
        <v>17314000</v>
      </c>
      <c r="E763" s="28"/>
      <c r="F763" s="29">
        <v>3.8151892341432556E-2</v>
      </c>
      <c r="H763" s="23">
        <v>16494977.630000001</v>
      </c>
      <c r="J763" s="29">
        <v>4.0801259496611168E-2</v>
      </c>
    </row>
    <row r="764" spans="1:10" ht="4.5" customHeight="1" x14ac:dyDescent="0.35">
      <c r="A764" s="17"/>
    </row>
    <row r="765" spans="1:10" x14ac:dyDescent="0.35">
      <c r="A765" s="16"/>
      <c r="B765" s="35" t="s">
        <v>271</v>
      </c>
      <c r="C765" s="27"/>
      <c r="D765" s="23">
        <v>900000</v>
      </c>
      <c r="E765" s="28"/>
      <c r="F765" s="29">
        <v>1.9831756444085307E-3</v>
      </c>
      <c r="H765" s="23">
        <v>859608.07</v>
      </c>
      <c r="J765" s="29">
        <v>2.1262891478956857E-3</v>
      </c>
    </row>
    <row r="766" spans="1:10" ht="4.5" customHeight="1" x14ac:dyDescent="0.35">
      <c r="A766" s="17"/>
    </row>
    <row r="767" spans="1:10" x14ac:dyDescent="0.35">
      <c r="A767" s="16"/>
      <c r="B767" s="35" t="s">
        <v>272</v>
      </c>
      <c r="C767" s="27"/>
      <c r="D767" s="23">
        <v>12251000</v>
      </c>
      <c r="E767" s="28"/>
      <c r="F767" s="29">
        <v>2.6995427577387678E-2</v>
      </c>
      <c r="H767" s="23">
        <v>11520829.91</v>
      </c>
      <c r="J767" s="29">
        <v>2.8497423962510066E-2</v>
      </c>
    </row>
    <row r="768" spans="1:10" ht="4.5" customHeight="1" x14ac:dyDescent="0.35">
      <c r="A768" s="17"/>
    </row>
    <row r="769" spans="1:10" x14ac:dyDescent="0.35">
      <c r="A769" s="16"/>
      <c r="B769" s="35" t="s">
        <v>149</v>
      </c>
      <c r="C769" s="27"/>
      <c r="D769" s="23">
        <v>16347000</v>
      </c>
      <c r="E769" s="28"/>
      <c r="F769" s="29">
        <v>3.602108028794028E-2</v>
      </c>
      <c r="H769" s="23">
        <v>14469601.17</v>
      </c>
      <c r="J769" s="29">
        <v>3.579137634451212E-2</v>
      </c>
    </row>
    <row r="770" spans="1:10" ht="4.5" customHeight="1" x14ac:dyDescent="0.35">
      <c r="A770" s="17"/>
    </row>
    <row r="772" spans="1:10" x14ac:dyDescent="0.35">
      <c r="A772" s="17"/>
      <c r="B772" s="18" t="s">
        <v>454</v>
      </c>
      <c r="D772" s="18" t="s">
        <v>183</v>
      </c>
      <c r="F772" s="18"/>
      <c r="G772" s="18"/>
      <c r="H772" s="18" t="s">
        <v>184</v>
      </c>
    </row>
    <row r="773" spans="1:10" ht="4.5" customHeight="1" x14ac:dyDescent="0.35"/>
    <row r="774" spans="1:10" x14ac:dyDescent="0.35">
      <c r="B774" s="35" t="s">
        <v>185</v>
      </c>
      <c r="C774" s="27"/>
      <c r="D774" s="36">
        <v>177</v>
      </c>
      <c r="E774" s="28"/>
      <c r="F774" s="30"/>
      <c r="G774" s="30"/>
      <c r="H774" s="23">
        <v>650896.79999999993</v>
      </c>
      <c r="I774" s="28"/>
      <c r="J774" s="30"/>
    </row>
    <row r="775" spans="1:10" ht="4.5" customHeight="1" x14ac:dyDescent="0.35">
      <c r="D775" s="65"/>
      <c r="E775" s="64"/>
      <c r="F775" s="66"/>
      <c r="G775" s="64"/>
      <c r="H775" s="64"/>
      <c r="I775" s="67"/>
      <c r="J775" s="66"/>
    </row>
    <row r="776" spans="1:10" x14ac:dyDescent="0.35">
      <c r="A776" s="16"/>
      <c r="B776" s="35" t="s">
        <v>186</v>
      </c>
      <c r="C776" s="27"/>
      <c r="D776" s="36">
        <v>32</v>
      </c>
      <c r="E776" s="28"/>
      <c r="F776" s="30"/>
      <c r="G776" s="30"/>
      <c r="H776" s="23">
        <v>50630.619999999995</v>
      </c>
      <c r="I776" s="28"/>
      <c r="J776" s="30"/>
    </row>
    <row r="778" spans="1:10" ht="18.75" thickBot="1" x14ac:dyDescent="0.4"/>
    <row r="779" spans="1:10" ht="30.75" customHeight="1" thickBot="1" x14ac:dyDescent="0.4">
      <c r="A779" s="17"/>
      <c r="B779" s="134" t="s">
        <v>456</v>
      </c>
      <c r="C779" s="135"/>
      <c r="D779" s="135"/>
      <c r="E779" s="135"/>
      <c r="F779" s="135"/>
      <c r="G779" s="135"/>
      <c r="H779" s="135"/>
      <c r="I779" s="135"/>
      <c r="J779" s="136"/>
    </row>
    <row r="780" spans="1:10" ht="4.5" customHeight="1" x14ac:dyDescent="0.35"/>
    <row r="781" spans="1:10" ht="4.5" customHeight="1" x14ac:dyDescent="0.35"/>
    <row r="782" spans="1:10" ht="16.5" customHeight="1" x14ac:dyDescent="0.35"/>
    <row r="783" spans="1:10" s="56" customFormat="1" ht="36.75" customHeight="1" x14ac:dyDescent="0.35">
      <c r="A783" s="86"/>
      <c r="B783" s="87">
        <v>182</v>
      </c>
      <c r="C783" s="69"/>
      <c r="D783" s="124" t="s">
        <v>437</v>
      </c>
      <c r="E783" s="124"/>
      <c r="F783" s="124"/>
      <c r="H783" s="124" t="s">
        <v>435</v>
      </c>
      <c r="I783" s="124"/>
      <c r="J783" s="124"/>
    </row>
    <row r="784" spans="1:10" ht="4.5" customHeight="1" x14ac:dyDescent="0.35">
      <c r="B784" s="18"/>
      <c r="C784" s="18"/>
      <c r="D784" s="18"/>
    </row>
    <row r="785" spans="1:10" x14ac:dyDescent="0.35">
      <c r="B785" s="70" t="s">
        <v>95</v>
      </c>
      <c r="C785" s="27"/>
      <c r="D785" s="36">
        <v>2</v>
      </c>
      <c r="E785" s="28"/>
      <c r="F785" s="29">
        <v>8.7336244541484712E-3</v>
      </c>
      <c r="G785" s="30"/>
      <c r="H785" s="36">
        <v>3</v>
      </c>
      <c r="I785" s="28"/>
      <c r="J785" s="29">
        <v>5.6190297808578389E-4</v>
      </c>
    </row>
    <row r="786" spans="1:10" ht="4.5" customHeight="1" x14ac:dyDescent="0.35">
      <c r="D786" s="65"/>
      <c r="E786" s="64"/>
      <c r="F786" s="66"/>
      <c r="G786" s="64"/>
      <c r="H786" s="71"/>
      <c r="I786" s="28"/>
      <c r="J786" s="66"/>
    </row>
    <row r="787" spans="1:10" x14ac:dyDescent="0.35">
      <c r="A787" s="16"/>
      <c r="B787" s="70" t="s">
        <v>67</v>
      </c>
      <c r="C787" s="27"/>
      <c r="D787" s="36">
        <v>3</v>
      </c>
      <c r="E787" s="28"/>
      <c r="F787" s="29">
        <v>1.3100436681222707E-2</v>
      </c>
      <c r="G787" s="30"/>
      <c r="H787" s="36">
        <v>90</v>
      </c>
      <c r="I787" s="28"/>
      <c r="J787" s="29">
        <v>1.6857089342573517E-2</v>
      </c>
    </row>
    <row r="788" spans="1:10" ht="4.5" customHeight="1" x14ac:dyDescent="0.35">
      <c r="A788" s="17"/>
      <c r="D788" s="65"/>
      <c r="E788" s="64"/>
      <c r="F788" s="66"/>
      <c r="G788" s="64"/>
      <c r="H788" s="71"/>
      <c r="I788" s="28"/>
      <c r="J788" s="66"/>
    </row>
    <row r="789" spans="1:10" x14ac:dyDescent="0.35">
      <c r="A789" s="16"/>
      <c r="B789" s="70" t="s">
        <v>130</v>
      </c>
      <c r="C789" s="27"/>
      <c r="D789" s="36">
        <v>1</v>
      </c>
      <c r="E789" s="28"/>
      <c r="F789" s="29">
        <v>4.3668122270742356E-3</v>
      </c>
      <c r="G789" s="30"/>
      <c r="H789" s="36">
        <v>0</v>
      </c>
      <c r="I789" s="28"/>
      <c r="J789" s="29">
        <v>0</v>
      </c>
    </row>
    <row r="790" spans="1:10" ht="4.5" customHeight="1" x14ac:dyDescent="0.35">
      <c r="A790" s="17"/>
      <c r="D790" s="65"/>
      <c r="E790" s="64"/>
      <c r="F790" s="66"/>
      <c r="G790" s="64"/>
      <c r="H790" s="71"/>
      <c r="I790" s="28"/>
      <c r="J790" s="66"/>
    </row>
    <row r="791" spans="1:10" x14ac:dyDescent="0.35">
      <c r="A791" s="16"/>
      <c r="B791" s="70" t="s">
        <v>273</v>
      </c>
      <c r="C791" s="27"/>
      <c r="D791" s="36">
        <v>2</v>
      </c>
      <c r="E791" s="28"/>
      <c r="F791" s="29">
        <v>8.7336244541484712E-3</v>
      </c>
      <c r="G791" s="30"/>
      <c r="H791" s="36">
        <v>19</v>
      </c>
      <c r="I791" s="28"/>
      <c r="J791" s="29">
        <v>3.5587188612099642E-3</v>
      </c>
    </row>
    <row r="792" spans="1:10" ht="4.5" customHeight="1" x14ac:dyDescent="0.35">
      <c r="A792" s="17"/>
      <c r="D792" s="65"/>
      <c r="E792" s="64"/>
      <c r="F792" s="66"/>
      <c r="G792" s="64"/>
      <c r="H792" s="71"/>
      <c r="I792" s="28"/>
      <c r="J792" s="66"/>
    </row>
    <row r="793" spans="1:10" x14ac:dyDescent="0.35">
      <c r="A793" s="16"/>
      <c r="B793" s="70" t="s">
        <v>68</v>
      </c>
      <c r="C793" s="27"/>
      <c r="D793" s="36">
        <v>3</v>
      </c>
      <c r="E793" s="28"/>
      <c r="F793" s="29">
        <v>1.3100436681222707E-2</v>
      </c>
      <c r="G793" s="30"/>
      <c r="H793" s="36">
        <v>0</v>
      </c>
      <c r="I793" s="28"/>
      <c r="J793" s="29">
        <v>0</v>
      </c>
    </row>
    <row r="794" spans="1:10" ht="4.5" customHeight="1" x14ac:dyDescent="0.35">
      <c r="A794" s="17"/>
      <c r="D794" s="65"/>
      <c r="E794" s="64"/>
      <c r="F794" s="66"/>
      <c r="G794" s="64"/>
      <c r="H794" s="71"/>
      <c r="I794" s="28"/>
      <c r="J794" s="66"/>
    </row>
    <row r="795" spans="1:10" x14ac:dyDescent="0.35">
      <c r="A795" s="16"/>
      <c r="B795" s="70" t="s">
        <v>98</v>
      </c>
      <c r="C795" s="27"/>
      <c r="D795" s="36">
        <v>17</v>
      </c>
      <c r="E795" s="28"/>
      <c r="F795" s="29">
        <v>7.4235807860262015E-2</v>
      </c>
      <c r="G795" s="30"/>
      <c r="H795" s="36">
        <v>257</v>
      </c>
      <c r="I795" s="28"/>
      <c r="J795" s="29">
        <v>4.8136355122682148E-2</v>
      </c>
    </row>
    <row r="796" spans="1:10" ht="4.5" customHeight="1" x14ac:dyDescent="0.35">
      <c r="A796" s="17"/>
      <c r="D796" s="65"/>
      <c r="E796" s="64"/>
      <c r="F796" s="66"/>
      <c r="G796" s="64"/>
      <c r="H796" s="71"/>
      <c r="I796" s="28"/>
      <c r="J796" s="66"/>
    </row>
    <row r="797" spans="1:10" x14ac:dyDescent="0.35">
      <c r="A797" s="16"/>
      <c r="B797" s="70" t="s">
        <v>259</v>
      </c>
      <c r="C797" s="27"/>
      <c r="D797" s="36">
        <v>1</v>
      </c>
      <c r="E797" s="28"/>
      <c r="F797" s="29">
        <v>4.3668122270742356E-3</v>
      </c>
      <c r="G797" s="30"/>
      <c r="H797" s="36">
        <v>0</v>
      </c>
      <c r="I797" s="28"/>
      <c r="J797" s="29">
        <v>0</v>
      </c>
    </row>
    <row r="798" spans="1:10" ht="4.5" customHeight="1" x14ac:dyDescent="0.35">
      <c r="A798" s="17"/>
      <c r="D798" s="65"/>
      <c r="E798" s="64"/>
      <c r="F798" s="66"/>
      <c r="G798" s="64"/>
      <c r="H798" s="71"/>
      <c r="I798" s="28"/>
      <c r="J798" s="66"/>
    </row>
    <row r="799" spans="1:10" x14ac:dyDescent="0.35">
      <c r="A799" s="16"/>
      <c r="B799" s="70" t="s">
        <v>251</v>
      </c>
      <c r="C799" s="27"/>
      <c r="D799" s="36">
        <v>1</v>
      </c>
      <c r="E799" s="28"/>
      <c r="F799" s="29">
        <v>4.3668122270742356E-3</v>
      </c>
      <c r="G799" s="30"/>
      <c r="H799" s="36">
        <v>33</v>
      </c>
      <c r="I799" s="28"/>
      <c r="J799" s="29">
        <v>6.1809327589436225E-3</v>
      </c>
    </row>
    <row r="800" spans="1:10" ht="4.5" customHeight="1" x14ac:dyDescent="0.35">
      <c r="A800" s="17"/>
      <c r="D800" s="65"/>
      <c r="E800" s="64"/>
      <c r="F800" s="66"/>
      <c r="G800" s="64"/>
      <c r="H800" s="71"/>
      <c r="I800" s="28"/>
      <c r="J800" s="66"/>
    </row>
    <row r="801" spans="1:10" x14ac:dyDescent="0.35">
      <c r="A801" s="16"/>
      <c r="B801" s="70" t="s">
        <v>69</v>
      </c>
      <c r="C801" s="27"/>
      <c r="D801" s="36">
        <v>1</v>
      </c>
      <c r="E801" s="28"/>
      <c r="F801" s="29">
        <v>4.3668122270742356E-3</v>
      </c>
      <c r="G801" s="30"/>
      <c r="H801" s="36">
        <v>16</v>
      </c>
      <c r="I801" s="28"/>
      <c r="J801" s="29">
        <v>2.9968158831241805E-3</v>
      </c>
    </row>
    <row r="802" spans="1:10" ht="4.5" customHeight="1" x14ac:dyDescent="0.35">
      <c r="A802" s="17"/>
      <c r="D802" s="65"/>
      <c r="E802" s="64"/>
      <c r="F802" s="66"/>
      <c r="G802" s="64"/>
      <c r="H802" s="71"/>
      <c r="I802" s="28"/>
      <c r="J802" s="66"/>
    </row>
    <row r="803" spans="1:10" x14ac:dyDescent="0.35">
      <c r="A803" s="16"/>
      <c r="B803" s="70" t="s">
        <v>135</v>
      </c>
      <c r="C803" s="27"/>
      <c r="D803" s="36">
        <v>8</v>
      </c>
      <c r="E803" s="28"/>
      <c r="F803" s="29">
        <v>3.4934497816593885E-2</v>
      </c>
      <c r="G803" s="30"/>
      <c r="H803" s="36">
        <v>938</v>
      </c>
      <c r="I803" s="28"/>
      <c r="J803" s="29">
        <v>0.17568833114815507</v>
      </c>
    </row>
    <row r="804" spans="1:10" ht="4.5" customHeight="1" x14ac:dyDescent="0.35">
      <c r="A804" s="17"/>
      <c r="D804" s="65"/>
      <c r="E804" s="64"/>
      <c r="F804" s="66"/>
      <c r="G804" s="64"/>
      <c r="H804" s="71"/>
      <c r="I804" s="28"/>
      <c r="J804" s="66"/>
    </row>
    <row r="805" spans="1:10" x14ac:dyDescent="0.35">
      <c r="A805" s="16"/>
      <c r="B805" s="70" t="s">
        <v>70</v>
      </c>
      <c r="C805" s="27"/>
      <c r="D805" s="36">
        <v>1</v>
      </c>
      <c r="E805" s="28"/>
      <c r="F805" s="29">
        <v>4.3668122270742356E-3</v>
      </c>
      <c r="G805" s="30"/>
      <c r="H805" s="36">
        <v>3</v>
      </c>
      <c r="I805" s="28"/>
      <c r="J805" s="29">
        <v>5.6190297808578389E-4</v>
      </c>
    </row>
    <row r="806" spans="1:10" ht="4.5" customHeight="1" x14ac:dyDescent="0.35">
      <c r="A806" s="17"/>
      <c r="D806" s="65"/>
      <c r="E806" s="64"/>
      <c r="F806" s="66"/>
      <c r="G806" s="64"/>
      <c r="H806" s="71"/>
      <c r="I806" s="28"/>
      <c r="J806" s="66"/>
    </row>
    <row r="807" spans="1:10" x14ac:dyDescent="0.35">
      <c r="A807" s="16"/>
      <c r="B807" s="70" t="s">
        <v>136</v>
      </c>
      <c r="C807" s="27"/>
      <c r="D807" s="36">
        <v>2</v>
      </c>
      <c r="E807" s="28"/>
      <c r="F807" s="29">
        <v>8.7336244541484712E-3</v>
      </c>
      <c r="G807" s="30"/>
      <c r="H807" s="36">
        <v>32</v>
      </c>
      <c r="I807" s="28"/>
      <c r="J807" s="29">
        <v>5.9936317662483609E-3</v>
      </c>
    </row>
    <row r="808" spans="1:10" ht="4.5" customHeight="1" x14ac:dyDescent="0.35">
      <c r="A808" s="17"/>
      <c r="D808" s="65"/>
      <c r="E808" s="64"/>
      <c r="F808" s="66"/>
      <c r="G808" s="64"/>
      <c r="H808" s="71"/>
      <c r="I808" s="28"/>
      <c r="J808" s="66"/>
    </row>
    <row r="809" spans="1:10" x14ac:dyDescent="0.35">
      <c r="A809" s="16"/>
      <c r="B809" s="70" t="s">
        <v>261</v>
      </c>
      <c r="C809" s="27"/>
      <c r="D809" s="36">
        <v>1</v>
      </c>
      <c r="E809" s="28"/>
      <c r="F809" s="29">
        <v>4.3668122270742356E-3</v>
      </c>
      <c r="G809" s="30"/>
      <c r="H809" s="36">
        <v>23</v>
      </c>
      <c r="I809" s="28"/>
      <c r="J809" s="29">
        <v>4.3079228319910096E-3</v>
      </c>
    </row>
    <row r="810" spans="1:10" ht="4.5" customHeight="1" x14ac:dyDescent="0.35">
      <c r="A810" s="17"/>
      <c r="D810" s="65"/>
      <c r="E810" s="64"/>
      <c r="F810" s="66"/>
      <c r="G810" s="64"/>
      <c r="H810" s="71"/>
      <c r="I810" s="28"/>
      <c r="J810" s="66"/>
    </row>
    <row r="811" spans="1:10" x14ac:dyDescent="0.35">
      <c r="A811" s="16"/>
      <c r="B811" s="70" t="s">
        <v>99</v>
      </c>
      <c r="C811" s="27"/>
      <c r="D811" s="36">
        <v>11</v>
      </c>
      <c r="E811" s="28"/>
      <c r="F811" s="29">
        <v>4.8034934497816595E-2</v>
      </c>
      <c r="G811" s="30"/>
      <c r="H811" s="36">
        <v>149</v>
      </c>
      <c r="I811" s="28"/>
      <c r="J811" s="29">
        <v>2.7907847911593932E-2</v>
      </c>
    </row>
    <row r="812" spans="1:10" ht="4.5" customHeight="1" x14ac:dyDescent="0.35">
      <c r="A812" s="17"/>
      <c r="D812" s="65"/>
      <c r="E812" s="64"/>
      <c r="F812" s="66"/>
      <c r="G812" s="64"/>
      <c r="H812" s="71"/>
      <c r="I812" s="28"/>
      <c r="J812" s="66"/>
    </row>
    <row r="813" spans="1:10" x14ac:dyDescent="0.35">
      <c r="A813" s="16"/>
      <c r="B813" s="70" t="s">
        <v>262</v>
      </c>
      <c r="C813" s="27"/>
      <c r="D813" s="36">
        <v>1</v>
      </c>
      <c r="E813" s="28"/>
      <c r="F813" s="29">
        <v>4.3668122270742356E-3</v>
      </c>
      <c r="G813" s="30"/>
      <c r="H813" s="36">
        <v>4</v>
      </c>
      <c r="I813" s="28"/>
      <c r="J813" s="29">
        <v>7.4920397078104511E-4</v>
      </c>
    </row>
    <row r="814" spans="1:10" ht="4.5" customHeight="1" x14ac:dyDescent="0.35">
      <c r="A814" s="17"/>
      <c r="D814" s="65"/>
      <c r="E814" s="64"/>
      <c r="F814" s="66"/>
      <c r="G814" s="64"/>
      <c r="H814" s="71"/>
      <c r="I814" s="28"/>
      <c r="J814" s="66"/>
    </row>
    <row r="815" spans="1:10" x14ac:dyDescent="0.35">
      <c r="A815" s="16"/>
      <c r="B815" s="70" t="s">
        <v>100</v>
      </c>
      <c r="C815" s="27"/>
      <c r="D815" s="36">
        <v>6</v>
      </c>
      <c r="E815" s="28"/>
      <c r="F815" s="29">
        <v>2.6200873362445413E-2</v>
      </c>
      <c r="G815" s="30"/>
      <c r="H815" s="36">
        <v>77</v>
      </c>
      <c r="I815" s="28"/>
      <c r="J815" s="29">
        <v>1.4422176437535119E-2</v>
      </c>
    </row>
    <row r="816" spans="1:10" ht="4.5" customHeight="1" x14ac:dyDescent="0.35">
      <c r="A816" s="17"/>
      <c r="D816" s="65"/>
      <c r="E816" s="64"/>
      <c r="F816" s="66"/>
      <c r="G816" s="64"/>
      <c r="H816" s="71"/>
      <c r="I816" s="28"/>
      <c r="J816" s="66"/>
    </row>
    <row r="817" spans="1:10" x14ac:dyDescent="0.35">
      <c r="A817" s="16"/>
      <c r="B817" s="70" t="s">
        <v>101</v>
      </c>
      <c r="C817" s="27"/>
      <c r="D817" s="36">
        <v>7</v>
      </c>
      <c r="E817" s="28"/>
      <c r="F817" s="29">
        <v>3.0567685589519649E-2</v>
      </c>
      <c r="G817" s="30"/>
      <c r="H817" s="36">
        <v>164</v>
      </c>
      <c r="I817" s="28"/>
      <c r="J817" s="29">
        <v>3.0717362802022852E-2</v>
      </c>
    </row>
    <row r="818" spans="1:10" ht="4.5" customHeight="1" x14ac:dyDescent="0.35">
      <c r="A818" s="17"/>
      <c r="D818" s="65"/>
      <c r="E818" s="64"/>
      <c r="F818" s="66"/>
      <c r="G818" s="64"/>
      <c r="H818" s="71"/>
      <c r="I818" s="28"/>
      <c r="J818" s="66"/>
    </row>
    <row r="819" spans="1:10" x14ac:dyDescent="0.35">
      <c r="A819" s="16"/>
      <c r="B819" s="70" t="s">
        <v>263</v>
      </c>
      <c r="C819" s="27"/>
      <c r="D819" s="36">
        <v>6</v>
      </c>
      <c r="E819" s="28"/>
      <c r="F819" s="29">
        <v>2.6200873362445413E-2</v>
      </c>
      <c r="G819" s="30"/>
      <c r="H819" s="36">
        <v>110</v>
      </c>
      <c r="I819" s="28"/>
      <c r="J819" s="29">
        <v>2.0603109196478741E-2</v>
      </c>
    </row>
    <row r="820" spans="1:10" ht="4.5" customHeight="1" x14ac:dyDescent="0.35">
      <c r="A820" s="17"/>
      <c r="D820" s="65"/>
      <c r="E820" s="64"/>
      <c r="F820" s="66"/>
      <c r="G820" s="64"/>
      <c r="H820" s="71"/>
      <c r="I820" s="28"/>
      <c r="J820" s="66"/>
    </row>
    <row r="821" spans="1:10" x14ac:dyDescent="0.35">
      <c r="A821" s="16"/>
      <c r="B821" s="70" t="s">
        <v>138</v>
      </c>
      <c r="C821" s="27"/>
      <c r="D821" s="36">
        <v>2</v>
      </c>
      <c r="E821" s="28"/>
      <c r="F821" s="29">
        <v>8.7336244541484712E-3</v>
      </c>
      <c r="G821" s="30"/>
      <c r="H821" s="36">
        <v>26</v>
      </c>
      <c r="I821" s="28"/>
      <c r="J821" s="29">
        <v>4.8698258100767933E-3</v>
      </c>
    </row>
    <row r="822" spans="1:10" ht="4.5" customHeight="1" x14ac:dyDescent="0.35">
      <c r="A822" s="17"/>
      <c r="D822" s="65"/>
      <c r="E822" s="64"/>
      <c r="F822" s="66"/>
      <c r="G822" s="64"/>
      <c r="H822" s="71"/>
      <c r="I822" s="28"/>
      <c r="J822" s="66"/>
    </row>
    <row r="823" spans="1:10" x14ac:dyDescent="0.35">
      <c r="A823" s="16"/>
      <c r="B823" s="70" t="s">
        <v>139</v>
      </c>
      <c r="C823" s="27"/>
      <c r="D823" s="36">
        <v>31</v>
      </c>
      <c r="E823" s="28"/>
      <c r="F823" s="29">
        <v>0.13537117903930132</v>
      </c>
      <c r="G823" s="30"/>
      <c r="H823" s="36">
        <v>631</v>
      </c>
      <c r="I823" s="28"/>
      <c r="J823" s="29">
        <v>0.11818692639070986</v>
      </c>
    </row>
    <row r="824" spans="1:10" ht="4.5" customHeight="1" x14ac:dyDescent="0.35">
      <c r="A824" s="17"/>
      <c r="D824" s="65"/>
      <c r="E824" s="64"/>
      <c r="F824" s="66"/>
      <c r="G824" s="64"/>
      <c r="H824" s="71"/>
      <c r="I824" s="28"/>
      <c r="J824" s="66"/>
    </row>
    <row r="825" spans="1:10" x14ac:dyDescent="0.35">
      <c r="A825" s="16"/>
      <c r="B825" s="70" t="s">
        <v>141</v>
      </c>
      <c r="C825" s="27"/>
      <c r="D825" s="36">
        <v>1</v>
      </c>
      <c r="E825" s="28"/>
      <c r="F825" s="29">
        <v>4.3668122270742356E-3</v>
      </c>
      <c r="G825" s="30"/>
      <c r="H825" s="36">
        <v>7</v>
      </c>
      <c r="I825" s="28"/>
      <c r="J825" s="29">
        <v>1.3111069488668289E-3</v>
      </c>
    </row>
    <row r="826" spans="1:10" ht="4.5" customHeight="1" x14ac:dyDescent="0.35">
      <c r="A826" s="17"/>
      <c r="D826" s="65"/>
      <c r="E826" s="64"/>
      <c r="F826" s="66"/>
      <c r="G826" s="64"/>
      <c r="H826" s="71"/>
      <c r="I826" s="28"/>
      <c r="J826" s="66"/>
    </row>
    <row r="827" spans="1:10" x14ac:dyDescent="0.35">
      <c r="A827" s="16"/>
      <c r="B827" s="70" t="s">
        <v>103</v>
      </c>
      <c r="C827" s="27"/>
      <c r="D827" s="36">
        <v>3</v>
      </c>
      <c r="E827" s="28"/>
      <c r="F827" s="29">
        <v>1.3100436681222707E-2</v>
      </c>
      <c r="G827" s="30"/>
      <c r="H827" s="36">
        <v>33</v>
      </c>
      <c r="I827" s="28"/>
      <c r="J827" s="29">
        <v>6.1809327589436225E-3</v>
      </c>
    </row>
    <row r="828" spans="1:10" ht="4.5" customHeight="1" x14ac:dyDescent="0.35">
      <c r="A828" s="17"/>
      <c r="D828" s="65"/>
      <c r="E828" s="64"/>
      <c r="F828" s="66"/>
      <c r="G828" s="64"/>
      <c r="H828" s="71"/>
      <c r="I828" s="28"/>
      <c r="J828" s="66"/>
    </row>
    <row r="829" spans="1:10" x14ac:dyDescent="0.35">
      <c r="A829" s="16"/>
      <c r="B829" s="70" t="s">
        <v>432</v>
      </c>
      <c r="C829" s="27"/>
      <c r="D829" s="36">
        <v>4</v>
      </c>
      <c r="E829" s="28"/>
      <c r="F829" s="29">
        <v>1.7467248908296942E-2</v>
      </c>
      <c r="G829" s="30"/>
      <c r="H829" s="36">
        <v>16</v>
      </c>
      <c r="I829" s="28"/>
      <c r="J829" s="29">
        <v>2.9968158831241805E-3</v>
      </c>
    </row>
    <row r="830" spans="1:10" ht="4.5" customHeight="1" x14ac:dyDescent="0.35">
      <c r="A830" s="17"/>
      <c r="D830" s="65"/>
      <c r="E830" s="64"/>
      <c r="F830" s="66"/>
      <c r="G830" s="64"/>
      <c r="H830" s="71"/>
      <c r="I830" s="28"/>
      <c r="J830" s="66"/>
    </row>
    <row r="831" spans="1:10" x14ac:dyDescent="0.35">
      <c r="A831" s="16"/>
      <c r="B831" s="70" t="s">
        <v>253</v>
      </c>
      <c r="C831" s="27"/>
      <c r="D831" s="36">
        <v>10</v>
      </c>
      <c r="E831" s="28"/>
      <c r="F831" s="29">
        <v>4.3668122270742356E-2</v>
      </c>
      <c r="G831" s="30"/>
      <c r="H831" s="36">
        <v>257</v>
      </c>
      <c r="I831" s="28"/>
      <c r="J831" s="29">
        <v>4.8136355122682148E-2</v>
      </c>
    </row>
    <row r="832" spans="1:10" ht="4.5" customHeight="1" x14ac:dyDescent="0.35">
      <c r="A832" s="17"/>
      <c r="D832" s="65"/>
      <c r="E832" s="64"/>
      <c r="F832" s="66"/>
      <c r="G832" s="64"/>
      <c r="H832" s="71"/>
      <c r="I832" s="28"/>
      <c r="J832" s="66"/>
    </row>
    <row r="833" spans="1:10" x14ac:dyDescent="0.35">
      <c r="A833" s="16"/>
      <c r="B833" s="70" t="s">
        <v>142</v>
      </c>
      <c r="C833" s="27"/>
      <c r="D833" s="36">
        <v>5</v>
      </c>
      <c r="E833" s="28"/>
      <c r="F833" s="29">
        <v>2.1834061135371178E-2</v>
      </c>
      <c r="G833" s="30"/>
      <c r="H833" s="36">
        <v>50</v>
      </c>
      <c r="I833" s="28"/>
      <c r="J833" s="29">
        <v>9.3650496347630636E-3</v>
      </c>
    </row>
    <row r="834" spans="1:10" ht="4.5" customHeight="1" x14ac:dyDescent="0.35">
      <c r="A834" s="17"/>
      <c r="D834" s="65"/>
      <c r="E834" s="64"/>
      <c r="F834" s="66"/>
      <c r="G834" s="64"/>
      <c r="H834" s="71"/>
      <c r="I834" s="28"/>
      <c r="J834" s="66"/>
    </row>
    <row r="835" spans="1:10" x14ac:dyDescent="0.35">
      <c r="A835" s="16"/>
      <c r="B835" s="70" t="s">
        <v>104</v>
      </c>
      <c r="C835" s="27"/>
      <c r="D835" s="36">
        <v>1</v>
      </c>
      <c r="E835" s="28"/>
      <c r="F835" s="29">
        <v>4.3668122270742356E-3</v>
      </c>
      <c r="G835" s="30"/>
      <c r="H835" s="36">
        <v>2</v>
      </c>
      <c r="I835" s="28"/>
      <c r="J835" s="29">
        <v>3.7460198539052256E-4</v>
      </c>
    </row>
    <row r="836" spans="1:10" ht="4.5" customHeight="1" x14ac:dyDescent="0.35">
      <c r="A836" s="17"/>
      <c r="D836" s="65"/>
      <c r="E836" s="64"/>
      <c r="F836" s="66"/>
      <c r="G836" s="64"/>
      <c r="H836" s="71"/>
      <c r="I836" s="28"/>
      <c r="J836" s="66"/>
    </row>
    <row r="837" spans="1:10" x14ac:dyDescent="0.35">
      <c r="A837" s="16"/>
      <c r="B837" s="70" t="s">
        <v>71</v>
      </c>
      <c r="C837" s="27"/>
      <c r="D837" s="36">
        <v>5</v>
      </c>
      <c r="E837" s="28"/>
      <c r="F837" s="29">
        <v>2.1834061135371178E-2</v>
      </c>
      <c r="G837" s="30"/>
      <c r="H837" s="36">
        <v>24</v>
      </c>
      <c r="I837" s="28"/>
      <c r="J837" s="29">
        <v>4.4952238246862711E-3</v>
      </c>
    </row>
    <row r="838" spans="1:10" ht="4.5" customHeight="1" x14ac:dyDescent="0.35">
      <c r="A838" s="17"/>
      <c r="D838" s="65"/>
      <c r="E838" s="64"/>
      <c r="F838" s="66"/>
      <c r="G838" s="64"/>
      <c r="H838" s="71"/>
      <c r="I838" s="28"/>
      <c r="J838" s="66"/>
    </row>
    <row r="839" spans="1:10" x14ac:dyDescent="0.35">
      <c r="A839" s="16"/>
      <c r="B839" s="70" t="s">
        <v>264</v>
      </c>
      <c r="C839" s="27"/>
      <c r="D839" s="36">
        <v>1</v>
      </c>
      <c r="E839" s="28"/>
      <c r="F839" s="29">
        <v>4.3668122270742356E-3</v>
      </c>
      <c r="G839" s="30"/>
      <c r="H839" s="36">
        <v>38</v>
      </c>
      <c r="I839" s="28"/>
      <c r="J839" s="29">
        <v>7.1174377224199285E-3</v>
      </c>
    </row>
    <row r="840" spans="1:10" ht="4.5" customHeight="1" x14ac:dyDescent="0.35">
      <c r="A840" s="17"/>
      <c r="D840" s="65"/>
      <c r="E840" s="64"/>
      <c r="F840" s="66"/>
      <c r="G840" s="64"/>
      <c r="H840" s="71"/>
      <c r="I840" s="28"/>
      <c r="J840" s="66"/>
    </row>
    <row r="841" spans="1:10" x14ac:dyDescent="0.35">
      <c r="A841" s="16"/>
      <c r="B841" s="70" t="s">
        <v>72</v>
      </c>
      <c r="C841" s="27"/>
      <c r="D841" s="36">
        <v>2</v>
      </c>
      <c r="E841" s="28"/>
      <c r="F841" s="29">
        <v>8.7336244541484712E-3</v>
      </c>
      <c r="G841" s="30"/>
      <c r="H841" s="36">
        <v>10</v>
      </c>
      <c r="I841" s="28"/>
      <c r="J841" s="29">
        <v>1.8730099269526129E-3</v>
      </c>
    </row>
    <row r="842" spans="1:10" ht="4.5" customHeight="1" x14ac:dyDescent="0.35">
      <c r="A842" s="17"/>
      <c r="D842" s="65"/>
      <c r="E842" s="64"/>
      <c r="F842" s="66"/>
      <c r="G842" s="64"/>
      <c r="H842" s="71"/>
      <c r="I842" s="28"/>
      <c r="J842" s="66"/>
    </row>
    <row r="843" spans="1:10" x14ac:dyDescent="0.35">
      <c r="A843" s="16"/>
      <c r="B843" s="70" t="s">
        <v>105</v>
      </c>
      <c r="C843" s="27"/>
      <c r="D843" s="36">
        <v>1</v>
      </c>
      <c r="E843" s="28"/>
      <c r="F843" s="29">
        <v>4.3668122270742356E-3</v>
      </c>
      <c r="G843" s="30"/>
      <c r="H843" s="36">
        <v>7</v>
      </c>
      <c r="I843" s="28"/>
      <c r="J843" s="29">
        <v>1.3111069488668289E-3</v>
      </c>
    </row>
    <row r="844" spans="1:10" ht="4.5" customHeight="1" x14ac:dyDescent="0.35">
      <c r="A844" s="17"/>
      <c r="D844" s="65"/>
      <c r="E844" s="64"/>
      <c r="F844" s="66"/>
      <c r="G844" s="64"/>
      <c r="H844" s="71"/>
      <c r="I844" s="28"/>
      <c r="J844" s="66"/>
    </row>
    <row r="845" spans="1:10" x14ac:dyDescent="0.35">
      <c r="A845" s="16"/>
      <c r="B845" s="70" t="s">
        <v>224</v>
      </c>
      <c r="C845" s="27"/>
      <c r="D845" s="36">
        <v>1</v>
      </c>
      <c r="E845" s="28"/>
      <c r="F845" s="29">
        <v>4.3668122270742356E-3</v>
      </c>
      <c r="G845" s="30"/>
      <c r="H845" s="36">
        <v>0</v>
      </c>
      <c r="I845" s="28"/>
      <c r="J845" s="29">
        <v>0</v>
      </c>
    </row>
    <row r="846" spans="1:10" ht="4.5" customHeight="1" x14ac:dyDescent="0.35">
      <c r="A846" s="17"/>
      <c r="D846" s="65"/>
      <c r="E846" s="64"/>
      <c r="F846" s="66"/>
      <c r="G846" s="64"/>
      <c r="H846" s="71"/>
      <c r="I846" s="28"/>
      <c r="J846" s="66"/>
    </row>
    <row r="847" spans="1:10" x14ac:dyDescent="0.35">
      <c r="A847" s="16"/>
      <c r="B847" s="70" t="s">
        <v>74</v>
      </c>
      <c r="C847" s="27"/>
      <c r="D847" s="36">
        <v>4</v>
      </c>
      <c r="E847" s="28"/>
      <c r="F847" s="29">
        <v>1.7467248908296942E-2</v>
      </c>
      <c r="G847" s="30"/>
      <c r="H847" s="36">
        <v>73</v>
      </c>
      <c r="I847" s="28"/>
      <c r="J847" s="29">
        <v>1.3672972466754073E-2</v>
      </c>
    </row>
    <row r="848" spans="1:10" ht="4.5" customHeight="1" x14ac:dyDescent="0.35">
      <c r="A848" s="17"/>
      <c r="D848" s="65"/>
      <c r="E848" s="64"/>
      <c r="F848" s="66"/>
      <c r="G848" s="64"/>
      <c r="H848" s="71"/>
      <c r="I848" s="28"/>
      <c r="J848" s="66"/>
    </row>
    <row r="849" spans="1:10" x14ac:dyDescent="0.35">
      <c r="A849" s="16"/>
      <c r="B849" s="70" t="s">
        <v>75</v>
      </c>
      <c r="C849" s="27"/>
      <c r="D849" s="36">
        <v>2</v>
      </c>
      <c r="E849" s="28"/>
      <c r="F849" s="29">
        <v>8.7336244541484712E-3</v>
      </c>
      <c r="G849" s="30"/>
      <c r="H849" s="36">
        <v>4</v>
      </c>
      <c r="I849" s="28"/>
      <c r="J849" s="29">
        <v>7.4920397078104511E-4</v>
      </c>
    </row>
    <row r="850" spans="1:10" ht="4.5" customHeight="1" x14ac:dyDescent="0.35">
      <c r="A850" s="17"/>
      <c r="D850" s="65"/>
      <c r="E850" s="64"/>
      <c r="F850" s="66"/>
      <c r="G850" s="64"/>
      <c r="H850" s="71"/>
      <c r="I850" s="28"/>
      <c r="J850" s="66"/>
    </row>
    <row r="851" spans="1:10" x14ac:dyDescent="0.35">
      <c r="A851" s="16"/>
      <c r="B851" s="70" t="s">
        <v>76</v>
      </c>
      <c r="C851" s="27"/>
      <c r="D851" s="36">
        <v>1</v>
      </c>
      <c r="E851" s="28"/>
      <c r="F851" s="29">
        <v>4.3668122270742356E-3</v>
      </c>
      <c r="G851" s="30"/>
      <c r="H851" s="36">
        <v>123</v>
      </c>
      <c r="I851" s="28"/>
      <c r="J851" s="29">
        <v>2.3038022101517137E-2</v>
      </c>
    </row>
    <row r="852" spans="1:10" ht="4.5" customHeight="1" x14ac:dyDescent="0.35">
      <c r="A852" s="17"/>
      <c r="D852" s="65"/>
      <c r="E852" s="64"/>
      <c r="F852" s="66"/>
      <c r="G852" s="64"/>
      <c r="H852" s="71"/>
      <c r="I852" s="28"/>
      <c r="J852" s="66"/>
    </row>
    <row r="853" spans="1:10" ht="14.45" customHeight="1" x14ac:dyDescent="0.35">
      <c r="A853" s="16"/>
      <c r="B853" s="70" t="s">
        <v>106</v>
      </c>
      <c r="C853" s="27"/>
      <c r="D853" s="36">
        <v>3</v>
      </c>
      <c r="E853" s="28"/>
      <c r="F853" s="29">
        <v>1.3100436681222707E-2</v>
      </c>
      <c r="G853" s="30"/>
      <c r="H853" s="36">
        <v>7</v>
      </c>
      <c r="I853" s="28"/>
      <c r="J853" s="29">
        <v>1.3111069488668289E-3</v>
      </c>
    </row>
    <row r="854" spans="1:10" ht="4.9000000000000004" customHeight="1" x14ac:dyDescent="0.35">
      <c r="A854" s="17"/>
      <c r="D854" s="65"/>
      <c r="E854" s="64"/>
      <c r="F854" s="66"/>
      <c r="G854" s="64"/>
      <c r="H854" s="71"/>
      <c r="I854" s="28"/>
      <c r="J854" s="66"/>
    </row>
    <row r="855" spans="1:10" x14ac:dyDescent="0.35">
      <c r="A855" s="16"/>
      <c r="B855" s="70" t="s">
        <v>265</v>
      </c>
      <c r="C855" s="27"/>
      <c r="D855" s="36">
        <v>2</v>
      </c>
      <c r="E855" s="28"/>
      <c r="F855" s="29">
        <v>8.7336244541484712E-3</v>
      </c>
      <c r="G855" s="30"/>
      <c r="H855" s="36">
        <v>109</v>
      </c>
      <c r="I855" s="28"/>
      <c r="J855" s="29">
        <v>2.041580820378348E-2</v>
      </c>
    </row>
    <row r="856" spans="1:10" ht="4.5" customHeight="1" x14ac:dyDescent="0.35">
      <c r="A856" s="17"/>
      <c r="D856" s="65"/>
      <c r="E856" s="64"/>
      <c r="F856" s="66"/>
      <c r="G856" s="64"/>
      <c r="H856" s="71"/>
      <c r="I856" s="28"/>
      <c r="J856" s="66"/>
    </row>
    <row r="857" spans="1:10" x14ac:dyDescent="0.35">
      <c r="A857" s="16"/>
      <c r="B857" s="70" t="s">
        <v>107</v>
      </c>
      <c r="C857" s="27"/>
      <c r="D857" s="36">
        <v>1</v>
      </c>
      <c r="E857" s="28"/>
      <c r="F857" s="29">
        <v>4.3668122270742356E-3</v>
      </c>
      <c r="G857" s="30"/>
      <c r="H857" s="36">
        <v>22</v>
      </c>
      <c r="I857" s="28"/>
      <c r="J857" s="29">
        <v>4.120621839295748E-3</v>
      </c>
    </row>
    <row r="858" spans="1:10" ht="4.5" customHeight="1" x14ac:dyDescent="0.35">
      <c r="A858" s="17"/>
      <c r="D858" s="65"/>
      <c r="E858" s="64"/>
      <c r="F858" s="66"/>
      <c r="G858" s="64"/>
      <c r="H858" s="71"/>
      <c r="I858" s="28"/>
      <c r="J858" s="66"/>
    </row>
    <row r="859" spans="1:10" x14ac:dyDescent="0.35">
      <c r="A859" s="16"/>
      <c r="B859" s="70" t="s">
        <v>108</v>
      </c>
      <c r="C859" s="27"/>
      <c r="D859" s="36">
        <v>15</v>
      </c>
      <c r="E859" s="28"/>
      <c r="F859" s="29">
        <v>6.5502183406113537E-2</v>
      </c>
      <c r="G859" s="30"/>
      <c r="H859" s="36">
        <v>200</v>
      </c>
      <c r="I859" s="28"/>
      <c r="J859" s="29">
        <v>3.7460198539052254E-2</v>
      </c>
    </row>
    <row r="860" spans="1:10" ht="4.5" customHeight="1" x14ac:dyDescent="0.35">
      <c r="A860" s="17"/>
      <c r="D860" s="65"/>
      <c r="E860" s="64"/>
      <c r="F860" s="66"/>
      <c r="G860" s="64"/>
      <c r="H860" s="71"/>
      <c r="I860" s="28"/>
      <c r="J860" s="66"/>
    </row>
    <row r="861" spans="1:10" x14ac:dyDescent="0.35">
      <c r="A861" s="16"/>
      <c r="B861" s="70" t="s">
        <v>267</v>
      </c>
      <c r="C861" s="27"/>
      <c r="D861" s="36">
        <v>2</v>
      </c>
      <c r="E861" s="28"/>
      <c r="F861" s="29">
        <v>8.7336244541484712E-3</v>
      </c>
      <c r="G861" s="30"/>
      <c r="H861" s="36">
        <v>24</v>
      </c>
      <c r="I861" s="28"/>
      <c r="J861" s="29">
        <v>4.4952238246862711E-3</v>
      </c>
    </row>
    <row r="862" spans="1:10" ht="4.5" customHeight="1" x14ac:dyDescent="0.35">
      <c r="A862" s="17"/>
      <c r="D862" s="65"/>
      <c r="E862" s="64"/>
      <c r="F862" s="66"/>
      <c r="G862" s="64"/>
      <c r="H862" s="71"/>
      <c r="I862" s="28"/>
      <c r="J862" s="66"/>
    </row>
    <row r="863" spans="1:10" x14ac:dyDescent="0.35">
      <c r="A863" s="16"/>
      <c r="B863" s="70" t="s">
        <v>78</v>
      </c>
      <c r="C863" s="27"/>
      <c r="D863" s="36">
        <v>1</v>
      </c>
      <c r="E863" s="28"/>
      <c r="F863" s="29">
        <v>4.3668122270742356E-3</v>
      </c>
      <c r="G863" s="30"/>
      <c r="H863" s="36">
        <v>3</v>
      </c>
      <c r="I863" s="28"/>
      <c r="J863" s="29">
        <v>5.6190297808578389E-4</v>
      </c>
    </row>
    <row r="864" spans="1:10" ht="4.5" customHeight="1" x14ac:dyDescent="0.35">
      <c r="A864" s="17"/>
      <c r="D864" s="65"/>
      <c r="E864" s="64"/>
      <c r="F864" s="66"/>
      <c r="G864" s="64"/>
      <c r="H864" s="71"/>
      <c r="I864" s="28"/>
      <c r="J864" s="66"/>
    </row>
    <row r="865" spans="1:10" x14ac:dyDescent="0.35">
      <c r="A865" s="16"/>
      <c r="B865" s="70" t="s">
        <v>268</v>
      </c>
      <c r="C865" s="27"/>
      <c r="D865" s="36">
        <v>6</v>
      </c>
      <c r="E865" s="28"/>
      <c r="F865" s="29">
        <v>2.6200873362445413E-2</v>
      </c>
      <c r="G865" s="30"/>
      <c r="H865" s="36">
        <v>181</v>
      </c>
      <c r="I865" s="28"/>
      <c r="J865" s="29">
        <v>3.3901479677842294E-2</v>
      </c>
    </row>
    <row r="866" spans="1:10" ht="4.5" customHeight="1" x14ac:dyDescent="0.35">
      <c r="A866" s="17"/>
      <c r="D866" s="65"/>
      <c r="E866" s="64"/>
      <c r="F866" s="66"/>
      <c r="G866" s="64"/>
      <c r="H866" s="71"/>
      <c r="I866" s="28"/>
      <c r="J866" s="66"/>
    </row>
    <row r="867" spans="1:10" x14ac:dyDescent="0.35">
      <c r="A867" s="16"/>
      <c r="B867" s="70" t="s">
        <v>269</v>
      </c>
      <c r="C867" s="27"/>
      <c r="D867" s="36">
        <v>3</v>
      </c>
      <c r="E867" s="28"/>
      <c r="F867" s="29">
        <v>1.3100436681222707E-2</v>
      </c>
      <c r="G867" s="30"/>
      <c r="H867" s="36">
        <v>9</v>
      </c>
      <c r="I867" s="28"/>
      <c r="J867" s="29">
        <v>1.6857089342573516E-3</v>
      </c>
    </row>
    <row r="868" spans="1:10" ht="4.5" customHeight="1" x14ac:dyDescent="0.35">
      <c r="A868" s="17"/>
      <c r="D868" s="65"/>
      <c r="E868" s="64"/>
      <c r="F868" s="66"/>
      <c r="G868" s="64"/>
      <c r="H868" s="71"/>
      <c r="I868" s="28"/>
      <c r="J868" s="66"/>
    </row>
    <row r="869" spans="1:10" x14ac:dyDescent="0.35">
      <c r="A869" s="16"/>
      <c r="B869" s="70" t="s">
        <v>216</v>
      </c>
      <c r="C869" s="27"/>
      <c r="D869" s="36">
        <v>9</v>
      </c>
      <c r="E869" s="28"/>
      <c r="F869" s="29">
        <v>3.9301310043668124E-2</v>
      </c>
      <c r="G869" s="30"/>
      <c r="H869" s="36">
        <v>152</v>
      </c>
      <c r="I869" s="28"/>
      <c r="J869" s="29">
        <v>2.8469750889679714E-2</v>
      </c>
    </row>
    <row r="870" spans="1:10" ht="4.5" customHeight="1" x14ac:dyDescent="0.35">
      <c r="A870" s="17"/>
      <c r="D870" s="65"/>
      <c r="E870" s="64"/>
      <c r="F870" s="66"/>
      <c r="G870" s="64"/>
      <c r="H870" s="71"/>
      <c r="I870" s="28"/>
      <c r="J870" s="66"/>
    </row>
    <row r="871" spans="1:10" x14ac:dyDescent="0.35">
      <c r="A871" s="16"/>
      <c r="B871" s="70" t="s">
        <v>146</v>
      </c>
      <c r="C871" s="27"/>
      <c r="D871" s="36">
        <v>3</v>
      </c>
      <c r="E871" s="28"/>
      <c r="F871" s="29">
        <v>1.3100436681222707E-2</v>
      </c>
      <c r="G871" s="30"/>
      <c r="H871" s="36">
        <v>63</v>
      </c>
      <c r="I871" s="28"/>
      <c r="J871" s="29">
        <v>1.1799962539801461E-2</v>
      </c>
    </row>
    <row r="872" spans="1:10" ht="4.5" customHeight="1" x14ac:dyDescent="0.35">
      <c r="A872" s="17"/>
      <c r="D872" s="65"/>
      <c r="E872" s="64"/>
      <c r="F872" s="66"/>
      <c r="G872" s="64"/>
      <c r="H872" s="71"/>
      <c r="I872" s="28"/>
      <c r="J872" s="66"/>
    </row>
    <row r="873" spans="1:10" x14ac:dyDescent="0.35">
      <c r="A873" s="16"/>
      <c r="B873" s="70" t="s">
        <v>256</v>
      </c>
      <c r="C873" s="27"/>
      <c r="D873" s="36">
        <v>1</v>
      </c>
      <c r="E873" s="28"/>
      <c r="F873" s="29">
        <v>4.3668122270742356E-3</v>
      </c>
      <c r="G873" s="30"/>
      <c r="H873" s="36">
        <v>0</v>
      </c>
      <c r="I873" s="28"/>
      <c r="J873" s="29">
        <v>0</v>
      </c>
    </row>
    <row r="874" spans="1:10" ht="4.5" customHeight="1" x14ac:dyDescent="0.35">
      <c r="A874" s="17"/>
      <c r="D874" s="65"/>
      <c r="E874" s="64"/>
      <c r="F874" s="66"/>
      <c r="G874" s="64"/>
      <c r="H874" s="71"/>
      <c r="I874" s="28"/>
      <c r="J874" s="66"/>
    </row>
    <row r="875" spans="1:10" x14ac:dyDescent="0.35">
      <c r="A875" s="16"/>
      <c r="B875" s="70" t="s">
        <v>274</v>
      </c>
      <c r="C875" s="27"/>
      <c r="D875" s="36">
        <v>1</v>
      </c>
      <c r="E875" s="28"/>
      <c r="F875" s="29">
        <v>4.3668122270742356E-3</v>
      </c>
      <c r="G875" s="30"/>
      <c r="H875" s="36">
        <v>19</v>
      </c>
      <c r="I875" s="28"/>
      <c r="J875" s="29">
        <v>3.5587188612099642E-3</v>
      </c>
    </row>
    <row r="876" spans="1:10" ht="4.5" customHeight="1" x14ac:dyDescent="0.35">
      <c r="A876" s="17"/>
      <c r="D876" s="65"/>
      <c r="E876" s="64"/>
      <c r="F876" s="66"/>
      <c r="G876" s="64"/>
      <c r="H876" s="71"/>
      <c r="I876" s="28"/>
      <c r="J876" s="66"/>
    </row>
    <row r="877" spans="1:10" x14ac:dyDescent="0.35">
      <c r="A877" s="16"/>
      <c r="B877" s="70" t="s">
        <v>79</v>
      </c>
      <c r="C877" s="27"/>
      <c r="D877" s="36">
        <v>3</v>
      </c>
      <c r="E877" s="28"/>
      <c r="F877" s="29">
        <v>1.3100436681222707E-2</v>
      </c>
      <c r="G877" s="30"/>
      <c r="H877" s="36">
        <v>60</v>
      </c>
      <c r="I877" s="28"/>
      <c r="J877" s="29">
        <v>1.1238059561715677E-2</v>
      </c>
    </row>
    <row r="878" spans="1:10" ht="4.5" customHeight="1" x14ac:dyDescent="0.35">
      <c r="A878" s="17"/>
      <c r="D878" s="65"/>
      <c r="E878" s="64"/>
      <c r="F878" s="66"/>
      <c r="G878" s="64"/>
      <c r="H878" s="71"/>
      <c r="I878" s="28"/>
      <c r="J878" s="66"/>
    </row>
    <row r="879" spans="1:10" x14ac:dyDescent="0.35">
      <c r="A879" s="16"/>
      <c r="B879" s="70" t="s">
        <v>80</v>
      </c>
      <c r="C879" s="27"/>
      <c r="D879" s="36">
        <v>3</v>
      </c>
      <c r="E879" s="28"/>
      <c r="F879" s="29">
        <v>1.3100436681222707E-2</v>
      </c>
      <c r="G879" s="30"/>
      <c r="H879" s="36">
        <v>0</v>
      </c>
      <c r="I879" s="28"/>
      <c r="J879" s="29">
        <v>0</v>
      </c>
    </row>
    <row r="880" spans="1:10" ht="4.5" customHeight="1" x14ac:dyDescent="0.35">
      <c r="A880" s="17"/>
      <c r="D880" s="65"/>
      <c r="E880" s="64"/>
      <c r="F880" s="66"/>
      <c r="G880" s="64"/>
      <c r="H880" s="71"/>
      <c r="I880" s="28"/>
      <c r="J880" s="66"/>
    </row>
    <row r="881" spans="1:10" x14ac:dyDescent="0.35">
      <c r="A881" s="16"/>
      <c r="B881" s="70" t="s">
        <v>109</v>
      </c>
      <c r="C881" s="27"/>
      <c r="D881" s="36">
        <v>2</v>
      </c>
      <c r="E881" s="28"/>
      <c r="F881" s="29">
        <v>8.7336244541484712E-3</v>
      </c>
      <c r="G881" s="30"/>
      <c r="H881" s="36">
        <v>56</v>
      </c>
      <c r="I881" s="28"/>
      <c r="J881" s="29">
        <v>1.0488855590934631E-2</v>
      </c>
    </row>
    <row r="882" spans="1:10" ht="4.5" customHeight="1" x14ac:dyDescent="0.35">
      <c r="A882" s="17"/>
      <c r="D882" s="65"/>
      <c r="E882" s="64"/>
      <c r="F882" s="66"/>
      <c r="G882" s="64"/>
      <c r="H882" s="71"/>
      <c r="I882" s="28"/>
      <c r="J882" s="66"/>
    </row>
    <row r="883" spans="1:10" x14ac:dyDescent="0.35">
      <c r="A883" s="16"/>
      <c r="B883" s="70" t="s">
        <v>110</v>
      </c>
      <c r="C883" s="27"/>
      <c r="D883" s="36">
        <v>3</v>
      </c>
      <c r="E883" s="28"/>
      <c r="F883" s="29">
        <v>1.3100436681222707E-2</v>
      </c>
      <c r="G883" s="30"/>
      <c r="H883" s="36">
        <v>36</v>
      </c>
      <c r="I883" s="28"/>
      <c r="J883" s="29">
        <v>6.7428357370294062E-3</v>
      </c>
    </row>
    <row r="884" spans="1:10" ht="4.5" customHeight="1" x14ac:dyDescent="0.35">
      <c r="A884" s="17"/>
      <c r="D884" s="65"/>
      <c r="E884" s="64"/>
      <c r="F884" s="66"/>
      <c r="G884" s="64"/>
      <c r="H884" s="71"/>
      <c r="I884" s="28"/>
      <c r="J884" s="66"/>
    </row>
    <row r="885" spans="1:10" x14ac:dyDescent="0.35">
      <c r="A885" s="16"/>
      <c r="B885" s="70" t="s">
        <v>148</v>
      </c>
      <c r="C885" s="27"/>
      <c r="D885" s="36">
        <v>1</v>
      </c>
      <c r="E885" s="28"/>
      <c r="F885" s="29">
        <v>4.3668122270742356E-3</v>
      </c>
      <c r="G885" s="30"/>
      <c r="H885" s="36">
        <v>2</v>
      </c>
      <c r="I885" s="28"/>
      <c r="J885" s="29">
        <v>3.7460198539052256E-4</v>
      </c>
    </row>
    <row r="886" spans="1:10" ht="4.5" customHeight="1" x14ac:dyDescent="0.35">
      <c r="A886" s="17"/>
      <c r="D886" s="65"/>
      <c r="E886" s="64"/>
      <c r="F886" s="66"/>
      <c r="G886" s="64"/>
      <c r="H886" s="71"/>
      <c r="I886" s="28"/>
      <c r="J886" s="66"/>
    </row>
    <row r="887" spans="1:10" x14ac:dyDescent="0.35">
      <c r="A887" s="16"/>
      <c r="B887" s="70" t="s">
        <v>275</v>
      </c>
      <c r="C887" s="27"/>
      <c r="D887" s="36">
        <v>1</v>
      </c>
      <c r="E887" s="28"/>
      <c r="F887" s="29">
        <v>4.3668122270742356E-3</v>
      </c>
      <c r="G887" s="30"/>
      <c r="H887" s="36">
        <v>22</v>
      </c>
      <c r="I887" s="28"/>
      <c r="J887" s="29">
        <v>4.120621839295748E-3</v>
      </c>
    </row>
    <row r="888" spans="1:10" ht="4.9000000000000004" customHeight="1" x14ac:dyDescent="0.35">
      <c r="A888" s="17"/>
      <c r="D888" s="65"/>
      <c r="E888" s="64"/>
      <c r="F888" s="66"/>
      <c r="G888" s="64"/>
      <c r="H888" s="71"/>
      <c r="I888" s="28"/>
      <c r="J888" s="66"/>
    </row>
    <row r="889" spans="1:10" x14ac:dyDescent="0.35">
      <c r="A889" s="16"/>
      <c r="B889" s="70" t="s">
        <v>111</v>
      </c>
      <c r="C889" s="27"/>
      <c r="D889" s="36">
        <v>4</v>
      </c>
      <c r="E889" s="28"/>
      <c r="F889" s="29">
        <v>1.7467248908296942E-2</v>
      </c>
      <c r="G889" s="30"/>
      <c r="H889" s="36">
        <v>30</v>
      </c>
      <c r="I889" s="28"/>
      <c r="J889" s="29">
        <v>5.6190297808578387E-3</v>
      </c>
    </row>
    <row r="890" spans="1:10" ht="4.9000000000000004" customHeight="1" x14ac:dyDescent="0.35">
      <c r="A890" s="17"/>
      <c r="D890" s="65"/>
      <c r="E890" s="64"/>
      <c r="F890" s="66"/>
      <c r="G890" s="64"/>
      <c r="H890" s="71"/>
      <c r="I890" s="28"/>
      <c r="J890" s="66"/>
    </row>
    <row r="891" spans="1:10" ht="15" customHeight="1" x14ac:dyDescent="0.35">
      <c r="A891" s="16"/>
      <c r="B891" s="70" t="s">
        <v>276</v>
      </c>
      <c r="C891" s="27"/>
      <c r="D891" s="36">
        <v>7</v>
      </c>
      <c r="E891" s="28"/>
      <c r="F891" s="29">
        <v>3.0567685589519649E-2</v>
      </c>
      <c r="G891" s="30"/>
      <c r="H891" s="36">
        <v>383</v>
      </c>
      <c r="I891" s="28"/>
      <c r="J891" s="29">
        <v>7.1736280202285077E-2</v>
      </c>
    </row>
    <row r="892" spans="1:10" ht="4.9000000000000004" customHeight="1" x14ac:dyDescent="0.35">
      <c r="A892" s="17"/>
      <c r="D892" s="65"/>
      <c r="E892" s="64"/>
      <c r="F892" s="66"/>
      <c r="G892" s="64"/>
      <c r="H892" s="71"/>
      <c r="I892" s="28"/>
      <c r="J892" s="66"/>
    </row>
    <row r="893" spans="1:10" ht="15" customHeight="1" x14ac:dyDescent="0.35">
      <c r="A893" s="16"/>
      <c r="B893" s="70" t="s">
        <v>111</v>
      </c>
      <c r="C893" s="27"/>
      <c r="D893" s="36">
        <v>4</v>
      </c>
      <c r="E893" s="28"/>
      <c r="F893" s="29">
        <v>1.7467248908296942E-2</v>
      </c>
      <c r="G893" s="30"/>
      <c r="H893" s="36">
        <v>50</v>
      </c>
      <c r="I893" s="28"/>
      <c r="J893" s="29">
        <v>9.3650496347630636E-3</v>
      </c>
    </row>
    <row r="894" spans="1:10" ht="4.9000000000000004" customHeight="1" x14ac:dyDescent="0.35">
      <c r="A894" s="17"/>
      <c r="D894" s="65"/>
      <c r="E894" s="64"/>
      <c r="F894" s="66"/>
      <c r="G894" s="64"/>
      <c r="H894" s="71"/>
      <c r="I894" s="28"/>
      <c r="J894" s="66"/>
    </row>
    <row r="895" spans="1:10" ht="15" customHeight="1" x14ac:dyDescent="0.35">
      <c r="A895" s="16"/>
      <c r="B895" s="70" t="s">
        <v>271</v>
      </c>
      <c r="C895" s="27"/>
      <c r="D895" s="36">
        <v>4</v>
      </c>
      <c r="E895" s="28"/>
      <c r="F895" s="29">
        <v>1.7467248908296942E-2</v>
      </c>
      <c r="G895" s="30"/>
      <c r="H895" s="36">
        <v>670</v>
      </c>
      <c r="I895" s="28"/>
      <c r="J895" s="29">
        <v>0.12549166510582507</v>
      </c>
    </row>
    <row r="896" spans="1:10" ht="4.9000000000000004" customHeight="1" x14ac:dyDescent="0.35">
      <c r="A896" s="17"/>
      <c r="D896" s="65"/>
      <c r="E896" s="64"/>
      <c r="F896" s="66"/>
      <c r="G896" s="64"/>
      <c r="H896" s="71"/>
      <c r="I896" s="28"/>
      <c r="J896" s="66"/>
    </row>
    <row r="897" spans="1:16" ht="15" customHeight="1" x14ac:dyDescent="0.35">
      <c r="A897" s="16"/>
      <c r="B897" s="70" t="s">
        <v>149</v>
      </c>
      <c r="C897" s="27"/>
      <c r="D897" s="36">
        <v>2</v>
      </c>
      <c r="E897" s="28"/>
      <c r="F897" s="29">
        <v>8.7336244541484712E-3</v>
      </c>
      <c r="G897" s="30"/>
      <c r="H897" s="36">
        <v>22</v>
      </c>
      <c r="I897" s="28"/>
      <c r="J897" s="29">
        <v>4.120621839295748E-3</v>
      </c>
    </row>
    <row r="898" spans="1:16" ht="4.9000000000000004" customHeight="1" x14ac:dyDescent="0.35">
      <c r="A898" s="17"/>
      <c r="D898" s="65"/>
      <c r="E898" s="64"/>
      <c r="F898" s="66"/>
      <c r="G898" s="64"/>
      <c r="H898" s="71"/>
      <c r="I898" s="28"/>
      <c r="J898" s="66"/>
    </row>
    <row r="899" spans="1:16" ht="23.25" customHeight="1" x14ac:dyDescent="0.35">
      <c r="A899" s="17"/>
      <c r="D899" s="65"/>
      <c r="E899" s="64"/>
      <c r="F899" s="66"/>
      <c r="G899" s="64"/>
      <c r="H899" s="71"/>
      <c r="I899" s="28"/>
      <c r="J899" s="66"/>
    </row>
    <row r="900" spans="1:16" ht="30" customHeight="1" x14ac:dyDescent="0.35">
      <c r="A900" s="16"/>
      <c r="B900" s="124" t="s">
        <v>458</v>
      </c>
      <c r="C900" s="124"/>
      <c r="D900" s="124"/>
      <c r="H900" s="18" t="s">
        <v>158</v>
      </c>
      <c r="I900" s="18"/>
      <c r="J900" s="18" t="s">
        <v>23</v>
      </c>
      <c r="L900" s="49"/>
      <c r="M900" s="49"/>
    </row>
    <row r="901" spans="1:16" ht="15" customHeight="1" x14ac:dyDescent="0.35">
      <c r="B901" s="72" t="s">
        <v>188</v>
      </c>
      <c r="C901" s="27"/>
      <c r="D901" s="73" t="s">
        <v>189</v>
      </c>
      <c r="E901" s="28"/>
      <c r="F901" s="74"/>
      <c r="G901" s="30"/>
      <c r="H901" s="23">
        <v>1695937.5</v>
      </c>
      <c r="I901" s="28"/>
      <c r="J901" s="29">
        <v>1.6770154429564355E-2</v>
      </c>
      <c r="L901" s="49"/>
      <c r="M901" s="49"/>
    </row>
    <row r="902" spans="1:16" ht="4.9000000000000004" customHeight="1" x14ac:dyDescent="0.35">
      <c r="B902" s="75"/>
      <c r="D902" s="75"/>
      <c r="E902" s="64"/>
      <c r="F902" s="66"/>
      <c r="G902" s="64"/>
      <c r="I902" s="28"/>
      <c r="J902" s="74"/>
      <c r="L902" s="49"/>
      <c r="M902" s="49"/>
    </row>
    <row r="903" spans="1:16" ht="15" customHeight="1" x14ac:dyDescent="0.35">
      <c r="A903" s="16"/>
      <c r="B903" s="72" t="s">
        <v>188</v>
      </c>
      <c r="C903" s="27"/>
      <c r="D903" s="73" t="s">
        <v>190</v>
      </c>
      <c r="E903" s="28"/>
      <c r="F903" s="74"/>
      <c r="G903" s="30"/>
      <c r="H903" s="23">
        <v>4137750</v>
      </c>
      <c r="I903" s="28"/>
      <c r="J903" s="29">
        <v>4.091583946397194E-2</v>
      </c>
      <c r="K903" s="18"/>
      <c r="L903" s="49"/>
      <c r="M903" s="49"/>
    </row>
    <row r="904" spans="1:16" ht="4.9000000000000004" customHeight="1" x14ac:dyDescent="0.35">
      <c r="A904" s="17"/>
      <c r="B904" s="75"/>
      <c r="D904" s="75"/>
      <c r="E904" s="64"/>
      <c r="F904" s="66"/>
      <c r="G904" s="64"/>
      <c r="I904" s="28"/>
      <c r="J904" s="74"/>
      <c r="K904" s="28"/>
      <c r="L904" s="49"/>
      <c r="M904" s="49"/>
      <c r="O904" s="46"/>
      <c r="P904" s="46"/>
    </row>
    <row r="905" spans="1:16" ht="15" customHeight="1" x14ac:dyDescent="0.35">
      <c r="A905" s="16"/>
      <c r="B905" s="72" t="s">
        <v>164</v>
      </c>
      <c r="C905" s="27"/>
      <c r="D905" s="73" t="s">
        <v>191</v>
      </c>
      <c r="E905" s="28"/>
      <c r="F905" s="74"/>
      <c r="G905" s="30"/>
      <c r="H905" s="23">
        <v>1409025</v>
      </c>
      <c r="I905" s="28"/>
      <c r="J905" s="29">
        <v>1.3933041073221695E-2</v>
      </c>
      <c r="K905" s="33"/>
      <c r="L905" s="49"/>
      <c r="M905" s="49"/>
      <c r="N905" s="49"/>
      <c r="O905" s="46"/>
      <c r="P905" s="46"/>
    </row>
    <row r="906" spans="1:16" ht="4.9000000000000004" customHeight="1" x14ac:dyDescent="0.35">
      <c r="A906" s="17"/>
      <c r="B906" s="75"/>
      <c r="C906" s="75"/>
      <c r="D906" s="75"/>
      <c r="E906" s="64"/>
      <c r="F906" s="66"/>
      <c r="G906" s="64"/>
      <c r="I906" s="28"/>
      <c r="J906" s="74"/>
      <c r="K906" s="28"/>
      <c r="L906" s="49"/>
      <c r="M906" s="49"/>
      <c r="O906" s="46"/>
      <c r="P906" s="46"/>
    </row>
    <row r="907" spans="1:16" ht="15" customHeight="1" x14ac:dyDescent="0.35">
      <c r="A907" s="16"/>
      <c r="B907" s="72" t="s">
        <v>164</v>
      </c>
      <c r="C907" s="27"/>
      <c r="D907" s="73" t="s">
        <v>192</v>
      </c>
      <c r="E907" s="28"/>
      <c r="F907" s="74"/>
      <c r="G907" s="30"/>
      <c r="H907" s="23">
        <v>100000</v>
      </c>
      <c r="I907" s="28"/>
      <c r="J907" s="29">
        <v>9.888427155814619E-4</v>
      </c>
      <c r="K907" s="33"/>
      <c r="L907" s="49"/>
      <c r="M907" s="49"/>
      <c r="N907" s="49"/>
      <c r="O907" s="46"/>
      <c r="P907" s="46"/>
    </row>
    <row r="908" spans="1:16" ht="4.9000000000000004" customHeight="1" x14ac:dyDescent="0.35">
      <c r="A908" s="17"/>
      <c r="B908" s="75"/>
      <c r="D908" s="75"/>
      <c r="E908" s="64"/>
      <c r="F908" s="66"/>
      <c r="G908" s="64"/>
      <c r="I908" s="28"/>
      <c r="J908" s="74"/>
      <c r="K908" s="28"/>
      <c r="L908" s="49"/>
      <c r="M908" s="49"/>
      <c r="O908" s="46"/>
      <c r="P908" s="46"/>
    </row>
    <row r="909" spans="1:16" ht="15" customHeight="1" x14ac:dyDescent="0.35">
      <c r="A909" s="16"/>
      <c r="B909" s="72" t="s">
        <v>193</v>
      </c>
      <c r="C909" s="27"/>
      <c r="D909" s="73" t="s">
        <v>194</v>
      </c>
      <c r="E909" s="28"/>
      <c r="F909" s="74"/>
      <c r="G909" s="30"/>
      <c r="H909" s="23">
        <v>1827350</v>
      </c>
      <c r="I909" s="28"/>
      <c r="J909" s="29">
        <v>1.8069617363177845E-2</v>
      </c>
      <c r="K909" s="33"/>
      <c r="L909" s="49"/>
      <c r="M909" s="49"/>
      <c r="N909" s="49"/>
      <c r="O909" s="46"/>
      <c r="P909" s="46"/>
    </row>
    <row r="910" spans="1:16" ht="4.9000000000000004" customHeight="1" x14ac:dyDescent="0.35">
      <c r="A910" s="17"/>
      <c r="B910" s="75"/>
      <c r="E910" s="64"/>
      <c r="F910" s="66"/>
      <c r="G910" s="64"/>
      <c r="I910" s="28"/>
      <c r="J910" s="74"/>
      <c r="K910" s="28"/>
      <c r="L910" s="49"/>
      <c r="M910" s="49"/>
      <c r="O910" s="46"/>
      <c r="P910" s="46"/>
    </row>
    <row r="911" spans="1:16" ht="15.6" customHeight="1" x14ac:dyDescent="0.35">
      <c r="A911" s="16"/>
      <c r="B911" s="72" t="s">
        <v>193</v>
      </c>
      <c r="C911" s="27"/>
      <c r="D911" s="73" t="s">
        <v>195</v>
      </c>
      <c r="E911" s="28"/>
      <c r="F911" s="74"/>
      <c r="G911" s="30"/>
      <c r="H911" s="23">
        <v>8544560.1400000006</v>
      </c>
      <c r="I911" s="28"/>
      <c r="J911" s="29">
        <v>8.4492260522867166E-2</v>
      </c>
      <c r="K911" s="33"/>
      <c r="L911" s="49"/>
      <c r="M911" s="49"/>
      <c r="N911" s="49"/>
      <c r="O911" s="46"/>
      <c r="P911" s="46"/>
    </row>
    <row r="912" spans="1:16" ht="4.9000000000000004" customHeight="1" x14ac:dyDescent="0.35">
      <c r="A912" s="17"/>
      <c r="B912" s="75"/>
      <c r="E912" s="64"/>
      <c r="F912" s="66"/>
      <c r="G912" s="64"/>
      <c r="I912" s="28"/>
      <c r="J912" s="74"/>
      <c r="K912" s="28"/>
      <c r="L912" s="49"/>
      <c r="M912" s="49"/>
      <c r="O912" s="46"/>
      <c r="P912" s="46"/>
    </row>
    <row r="913" spans="1:16" ht="15" customHeight="1" x14ac:dyDescent="0.35">
      <c r="A913" s="16"/>
      <c r="B913" s="72" t="s">
        <v>196</v>
      </c>
      <c r="C913" s="27"/>
      <c r="D913" s="73" t="s">
        <v>197</v>
      </c>
      <c r="E913" s="28"/>
      <c r="F913" s="74"/>
      <c r="G913" s="30"/>
      <c r="H913" s="23">
        <v>175000</v>
      </c>
      <c r="I913" s="28"/>
      <c r="J913" s="29">
        <v>1.7304747522675584E-3</v>
      </c>
      <c r="K913" s="33"/>
      <c r="L913" s="49"/>
      <c r="M913" s="49"/>
      <c r="N913" s="49"/>
      <c r="O913" s="46"/>
      <c r="P913" s="46"/>
    </row>
    <row r="914" spans="1:16" ht="4.9000000000000004" customHeight="1" x14ac:dyDescent="0.35">
      <c r="A914" s="17"/>
      <c r="B914" s="75"/>
      <c r="F914" s="66"/>
      <c r="G914" s="64"/>
      <c r="I914" s="28"/>
      <c r="J914" s="74"/>
      <c r="K914" s="28"/>
      <c r="L914" s="49"/>
      <c r="M914" s="49"/>
      <c r="O914" s="46"/>
      <c r="P914" s="46"/>
    </row>
    <row r="915" spans="1:16" ht="15" customHeight="1" x14ac:dyDescent="0.35">
      <c r="A915" s="16"/>
      <c r="B915" s="72" t="s">
        <v>196</v>
      </c>
      <c r="C915" s="27"/>
      <c r="D915" s="73" t="s">
        <v>198</v>
      </c>
      <c r="E915" s="28"/>
      <c r="F915" s="74"/>
      <c r="G915" s="30"/>
      <c r="H915" s="23">
        <v>2327046.14</v>
      </c>
      <c r="I915" s="28"/>
      <c r="J915" s="29">
        <v>2.3010826243609589E-2</v>
      </c>
      <c r="K915" s="33"/>
      <c r="L915" s="49"/>
      <c r="M915" s="49"/>
      <c r="N915" s="49"/>
      <c r="O915" s="46"/>
      <c r="P915" s="46"/>
    </row>
    <row r="916" spans="1:16" ht="4.9000000000000004" customHeight="1" x14ac:dyDescent="0.35">
      <c r="A916" s="17"/>
      <c r="B916" s="75"/>
      <c r="E916" s="64"/>
      <c r="F916" s="66"/>
      <c r="G916" s="64"/>
      <c r="I916" s="28"/>
      <c r="J916" s="74"/>
      <c r="K916" s="28"/>
      <c r="L916" s="49"/>
      <c r="M916" s="49"/>
      <c r="O916" s="46"/>
      <c r="P916" s="46"/>
    </row>
    <row r="917" spans="1:16" ht="15" customHeight="1" x14ac:dyDescent="0.35">
      <c r="A917" s="16"/>
      <c r="B917" s="72" t="s">
        <v>199</v>
      </c>
      <c r="C917" s="27"/>
      <c r="D917" s="73" t="s">
        <v>200</v>
      </c>
      <c r="E917" s="28"/>
      <c r="F917" s="74"/>
      <c r="G917" s="30"/>
      <c r="H917" s="23">
        <v>2485000</v>
      </c>
      <c r="I917" s="28"/>
      <c r="J917" s="29">
        <v>2.4572741482199328E-2</v>
      </c>
      <c r="K917" s="33"/>
      <c r="L917" s="49"/>
      <c r="M917" s="49"/>
      <c r="N917" s="49"/>
      <c r="O917" s="46"/>
      <c r="P917" s="46"/>
    </row>
    <row r="918" spans="1:16" ht="4.9000000000000004" customHeight="1" x14ac:dyDescent="0.35">
      <c r="A918" s="17"/>
      <c r="B918" s="75"/>
      <c r="E918" s="64"/>
      <c r="F918" s="66"/>
      <c r="G918" s="64"/>
      <c r="I918" s="28"/>
      <c r="J918" s="74"/>
      <c r="K918" s="28"/>
      <c r="L918" s="49"/>
      <c r="M918" s="49"/>
      <c r="O918" s="46"/>
      <c r="P918" s="46"/>
    </row>
    <row r="919" spans="1:16" ht="15" customHeight="1" x14ac:dyDescent="0.35">
      <c r="A919" s="16"/>
      <c r="B919" s="72" t="s">
        <v>199</v>
      </c>
      <c r="C919" s="27"/>
      <c r="D919" s="73" t="s">
        <v>201</v>
      </c>
      <c r="E919" s="28"/>
      <c r="F919" s="74"/>
      <c r="G919" s="30"/>
      <c r="H919" s="23">
        <v>10526562.5</v>
      </c>
      <c r="I919" s="28"/>
      <c r="J919" s="29">
        <v>0.10409114648237983</v>
      </c>
      <c r="K919" s="33"/>
      <c r="L919" s="49"/>
      <c r="M919" s="49"/>
      <c r="N919" s="49"/>
      <c r="O919" s="46"/>
      <c r="P919" s="46"/>
    </row>
    <row r="920" spans="1:16" ht="4.9000000000000004" customHeight="1" x14ac:dyDescent="0.35">
      <c r="A920" s="17"/>
      <c r="B920" s="75"/>
      <c r="E920" s="64"/>
      <c r="F920" s="66"/>
      <c r="G920" s="64"/>
      <c r="I920" s="28"/>
      <c r="J920" s="74"/>
      <c r="K920" s="28"/>
      <c r="L920" s="49"/>
      <c r="M920" s="49"/>
      <c r="O920" s="46"/>
      <c r="P920" s="46"/>
    </row>
    <row r="921" spans="1:16" ht="15" customHeight="1" x14ac:dyDescent="0.35">
      <c r="A921" s="16"/>
      <c r="B921" s="72" t="s">
        <v>199</v>
      </c>
      <c r="C921" s="27"/>
      <c r="D921" s="73" t="s">
        <v>202</v>
      </c>
      <c r="E921" s="28"/>
      <c r="F921" s="74"/>
      <c r="G921" s="30"/>
      <c r="H921" s="23">
        <v>1763750</v>
      </c>
      <c r="I921" s="28"/>
      <c r="J921" s="29">
        <v>1.7440713396068036E-2</v>
      </c>
      <c r="K921" s="33"/>
      <c r="L921" s="49"/>
      <c r="M921" s="49"/>
      <c r="N921" s="49"/>
      <c r="O921" s="46"/>
      <c r="P921" s="46"/>
    </row>
    <row r="922" spans="1:16" ht="4.9000000000000004" customHeight="1" x14ac:dyDescent="0.35">
      <c r="A922" s="17"/>
      <c r="B922" s="75"/>
      <c r="E922" s="64"/>
      <c r="F922" s="66"/>
      <c r="G922" s="64"/>
      <c r="I922" s="28"/>
      <c r="J922" s="74"/>
      <c r="K922" s="28"/>
      <c r="L922" s="49"/>
      <c r="M922" s="49"/>
      <c r="O922" s="46"/>
      <c r="P922" s="46"/>
    </row>
    <row r="923" spans="1:16" ht="15" customHeight="1" x14ac:dyDescent="0.35">
      <c r="A923" s="16"/>
      <c r="B923" s="72" t="s">
        <v>199</v>
      </c>
      <c r="C923" s="27"/>
      <c r="D923" s="73" t="s">
        <v>203</v>
      </c>
      <c r="E923" s="28"/>
      <c r="F923" s="74"/>
      <c r="G923" s="30"/>
      <c r="H923" s="23">
        <v>60387544.350000001</v>
      </c>
      <c r="I923" s="28"/>
      <c r="J923" s="29">
        <v>0.59713783342349969</v>
      </c>
      <c r="K923" s="33"/>
      <c r="L923" s="49"/>
      <c r="M923" s="49"/>
      <c r="N923" s="49"/>
      <c r="O923" s="46"/>
      <c r="P923" s="46"/>
    </row>
    <row r="924" spans="1:16" ht="4.9000000000000004" customHeight="1" x14ac:dyDescent="0.35">
      <c r="A924" s="17"/>
      <c r="B924" s="75"/>
      <c r="E924" s="64"/>
      <c r="F924" s="66"/>
      <c r="G924" s="64"/>
      <c r="I924" s="28"/>
      <c r="J924" s="74"/>
      <c r="K924" s="28"/>
      <c r="L924" s="49"/>
      <c r="M924" s="49"/>
      <c r="O924" s="46"/>
      <c r="P924" s="46"/>
    </row>
    <row r="925" spans="1:16" ht="15" customHeight="1" x14ac:dyDescent="0.35">
      <c r="A925" s="16"/>
      <c r="B925" s="72" t="s">
        <v>204</v>
      </c>
      <c r="D925" s="73" t="s">
        <v>205</v>
      </c>
      <c r="E925" s="28"/>
      <c r="F925" s="74"/>
      <c r="G925" s="30"/>
      <c r="H925" s="23">
        <v>620000</v>
      </c>
      <c r="I925" s="28"/>
      <c r="J925" s="29">
        <v>6.1308248366050639E-3</v>
      </c>
      <c r="K925" s="33"/>
      <c r="L925" s="49"/>
      <c r="M925" s="49"/>
      <c r="N925" s="49"/>
      <c r="O925" s="46"/>
      <c r="P925" s="46"/>
    </row>
    <row r="926" spans="1:16" ht="4.9000000000000004" customHeight="1" x14ac:dyDescent="0.35">
      <c r="A926" s="17"/>
      <c r="B926" s="75"/>
      <c r="E926" s="64"/>
      <c r="F926" s="66"/>
      <c r="G926" s="64"/>
      <c r="I926" s="28"/>
      <c r="J926" s="74"/>
      <c r="K926" s="28"/>
      <c r="L926" s="49"/>
      <c r="M926" s="49"/>
      <c r="O926" s="46"/>
      <c r="P926" s="46"/>
    </row>
    <row r="927" spans="1:16" ht="15" customHeight="1" x14ac:dyDescent="0.35">
      <c r="A927" s="16"/>
      <c r="B927" s="72" t="s">
        <v>204</v>
      </c>
      <c r="C927" s="27"/>
      <c r="D927" s="73" t="s">
        <v>206</v>
      </c>
      <c r="E927" s="28"/>
      <c r="F927" s="74"/>
      <c r="G927" s="30"/>
      <c r="H927" s="23">
        <v>4528791.7699999996</v>
      </c>
      <c r="I927" s="28"/>
      <c r="J927" s="29">
        <v>4.4782627521497753E-2</v>
      </c>
      <c r="K927" s="33"/>
      <c r="L927" s="49"/>
      <c r="M927" s="49"/>
      <c r="N927" s="49"/>
      <c r="O927" s="46"/>
      <c r="P927" s="46"/>
    </row>
    <row r="928" spans="1:16" ht="4.9000000000000004" customHeight="1" x14ac:dyDescent="0.35">
      <c r="A928" s="17"/>
      <c r="B928" s="75"/>
      <c r="C928" s="27"/>
      <c r="D928" s="27"/>
      <c r="E928" s="64"/>
      <c r="F928" s="66"/>
      <c r="G928" s="64"/>
      <c r="I928" s="28"/>
      <c r="J928" s="74"/>
      <c r="K928" s="28"/>
      <c r="L928" s="49"/>
      <c r="M928" s="49"/>
      <c r="O928" s="46"/>
      <c r="P928" s="46"/>
    </row>
    <row r="929" spans="1:16" ht="15" customHeight="1" x14ac:dyDescent="0.35">
      <c r="A929" s="16"/>
      <c r="B929" s="72" t="s">
        <v>204</v>
      </c>
      <c r="C929" s="27"/>
      <c r="D929" s="73" t="s">
        <v>207</v>
      </c>
      <c r="E929" s="28"/>
      <c r="F929" s="74"/>
      <c r="G929" s="30"/>
      <c r="H929" s="23">
        <v>100000</v>
      </c>
      <c r="I929" s="28"/>
      <c r="J929" s="29">
        <v>9.888427155814619E-4</v>
      </c>
      <c r="K929" s="33"/>
      <c r="L929" s="49"/>
      <c r="M929" s="49"/>
      <c r="N929" s="49"/>
      <c r="O929" s="46"/>
      <c r="P929" s="46"/>
    </row>
    <row r="930" spans="1:16" ht="4.9000000000000004" customHeight="1" x14ac:dyDescent="0.35">
      <c r="A930" s="17"/>
      <c r="B930" s="75"/>
      <c r="E930" s="64"/>
      <c r="F930" s="66"/>
      <c r="G930" s="64"/>
      <c r="I930" s="28"/>
      <c r="J930" s="74"/>
      <c r="K930" s="28"/>
      <c r="L930" s="49"/>
      <c r="M930" s="49"/>
      <c r="O930" s="46"/>
      <c r="P930" s="46"/>
    </row>
    <row r="931" spans="1:16" ht="15" customHeight="1" x14ac:dyDescent="0.35">
      <c r="A931" s="16"/>
      <c r="B931" s="70" t="s">
        <v>208</v>
      </c>
      <c r="C931" s="27"/>
      <c r="D931" s="73" t="s">
        <v>209</v>
      </c>
      <c r="E931" s="28"/>
      <c r="F931" s="74"/>
      <c r="G931" s="30"/>
      <c r="H931" s="23">
        <v>500000</v>
      </c>
      <c r="I931" s="28"/>
      <c r="J931" s="29">
        <v>4.9442135779073099E-3</v>
      </c>
      <c r="K931" s="33"/>
      <c r="L931" s="49"/>
      <c r="M931" s="49"/>
      <c r="N931" s="49"/>
      <c r="O931" s="46"/>
      <c r="P931" s="46"/>
    </row>
    <row r="932" spans="1:16" ht="4.9000000000000004" customHeight="1" x14ac:dyDescent="0.35">
      <c r="A932" s="17"/>
      <c r="E932" s="64"/>
      <c r="F932" s="66"/>
      <c r="G932" s="64"/>
      <c r="I932" s="28"/>
      <c r="J932" s="74"/>
      <c r="K932" s="28"/>
      <c r="L932" s="49"/>
      <c r="M932" s="49"/>
      <c r="O932" s="46"/>
      <c r="P932" s="46"/>
    </row>
    <row r="933" spans="1:16" ht="15" customHeight="1" x14ac:dyDescent="0.35">
      <c r="A933" s="16"/>
      <c r="K933" s="33"/>
      <c r="L933" s="49"/>
      <c r="M933" s="49"/>
      <c r="N933" s="49"/>
      <c r="O933" s="46"/>
      <c r="P933" s="46"/>
    </row>
    <row r="934" spans="1:16" ht="36" x14ac:dyDescent="0.35">
      <c r="A934" s="17"/>
      <c r="B934" s="124" t="s">
        <v>457</v>
      </c>
      <c r="C934" s="124"/>
      <c r="D934" s="124"/>
      <c r="H934" s="18" t="s">
        <v>158</v>
      </c>
      <c r="I934" s="18"/>
      <c r="J934" s="18" t="s">
        <v>23</v>
      </c>
      <c r="K934" s="28"/>
      <c r="L934" s="49"/>
      <c r="M934" s="49"/>
      <c r="O934" s="46"/>
      <c r="P934" s="46"/>
    </row>
    <row r="935" spans="1:16" ht="15" customHeight="1" x14ac:dyDescent="0.35">
      <c r="B935" s="137" t="s">
        <v>210</v>
      </c>
      <c r="C935" s="138"/>
      <c r="D935" s="139"/>
      <c r="E935" s="74"/>
      <c r="F935" s="74"/>
      <c r="G935" s="30"/>
      <c r="H935" s="23">
        <v>847968.75</v>
      </c>
      <c r="I935" s="28"/>
      <c r="J935" s="29">
        <v>8.3850772147821776E-3</v>
      </c>
      <c r="K935" s="28"/>
      <c r="L935" s="49"/>
      <c r="M935" s="49"/>
      <c r="O935" s="46"/>
      <c r="P935" s="46"/>
    </row>
    <row r="936" spans="1:16" ht="4.9000000000000004" customHeight="1" x14ac:dyDescent="0.35">
      <c r="D936" s="66"/>
      <c r="E936" s="66"/>
      <c r="F936" s="66"/>
      <c r="G936" s="64"/>
      <c r="I936" s="28"/>
      <c r="J936" s="74"/>
      <c r="K936" s="33"/>
      <c r="L936" s="49"/>
      <c r="M936" s="49"/>
      <c r="N936" s="49"/>
      <c r="O936" s="46"/>
      <c r="P936" s="46"/>
    </row>
    <row r="937" spans="1:16" ht="15" customHeight="1" x14ac:dyDescent="0.35">
      <c r="A937" s="16"/>
      <c r="B937" s="137" t="s">
        <v>212</v>
      </c>
      <c r="C937" s="138"/>
      <c r="D937" s="139"/>
      <c r="E937" s="74"/>
      <c r="F937" s="74"/>
      <c r="G937" s="30"/>
      <c r="H937" s="23">
        <v>5546775</v>
      </c>
      <c r="I937" s="28"/>
      <c r="J937" s="29">
        <v>5.4848880537193626E-2</v>
      </c>
      <c r="K937" s="28"/>
      <c r="L937" s="49"/>
      <c r="M937" s="49"/>
      <c r="O937" s="46"/>
      <c r="P937" s="46"/>
    </row>
    <row r="938" spans="1:16" ht="4.9000000000000004" customHeight="1" x14ac:dyDescent="0.35">
      <c r="A938" s="17"/>
      <c r="D938" s="66"/>
      <c r="E938" s="66"/>
      <c r="F938" s="66"/>
      <c r="G938" s="64"/>
      <c r="I938" s="28"/>
      <c r="J938" s="74"/>
      <c r="K938" s="33"/>
      <c r="L938" s="49"/>
      <c r="M938" s="49"/>
      <c r="N938" s="49"/>
      <c r="O938" s="46"/>
      <c r="P938" s="46"/>
    </row>
    <row r="939" spans="1:16" ht="15" customHeight="1" x14ac:dyDescent="0.35">
      <c r="A939" s="16"/>
      <c r="B939" s="137" t="s">
        <v>213</v>
      </c>
      <c r="C939" s="138"/>
      <c r="D939" s="139"/>
      <c r="E939" s="74"/>
      <c r="F939" s="74"/>
      <c r="G939" s="30"/>
      <c r="H939" s="23">
        <v>5235955.07</v>
      </c>
      <c r="I939" s="28"/>
      <c r="J939" s="29">
        <v>5.1775360300813235E-2</v>
      </c>
      <c r="K939" s="28"/>
      <c r="L939" s="49"/>
      <c r="M939" s="49"/>
      <c r="O939" s="46"/>
      <c r="P939" s="46"/>
    </row>
    <row r="940" spans="1:16" ht="4.9000000000000004" customHeight="1" x14ac:dyDescent="0.35">
      <c r="A940" s="17"/>
      <c r="D940" s="66"/>
      <c r="E940" s="66"/>
      <c r="F940" s="66"/>
      <c r="G940" s="64"/>
      <c r="I940" s="28"/>
      <c r="J940" s="74"/>
      <c r="K940" s="33"/>
      <c r="L940" s="49"/>
      <c r="M940" s="49"/>
      <c r="N940" s="49"/>
      <c r="O940" s="46"/>
      <c r="P940" s="46"/>
    </row>
    <row r="941" spans="1:16" ht="15" customHeight="1" x14ac:dyDescent="0.35">
      <c r="A941" s="16"/>
      <c r="B941" s="137" t="s">
        <v>211</v>
      </c>
      <c r="C941" s="138"/>
      <c r="D941" s="139"/>
      <c r="E941" s="74"/>
      <c r="F941" s="74"/>
      <c r="G941" s="30"/>
      <c r="H941" s="23">
        <v>79012871.74000001</v>
      </c>
      <c r="I941" s="28"/>
      <c r="J941" s="29">
        <v>0.78131302657271351</v>
      </c>
      <c r="K941" s="28"/>
      <c r="L941" s="49"/>
      <c r="M941" s="49"/>
      <c r="O941" s="46"/>
      <c r="P941" s="46"/>
    </row>
    <row r="942" spans="1:16" ht="4.9000000000000004" customHeight="1" x14ac:dyDescent="0.35">
      <c r="A942" s="17"/>
      <c r="D942" s="66"/>
      <c r="E942" s="66"/>
      <c r="F942" s="66"/>
      <c r="G942" s="64"/>
      <c r="I942" s="28"/>
      <c r="J942" s="74"/>
      <c r="K942" s="33"/>
      <c r="L942" s="49"/>
      <c r="M942" s="49"/>
      <c r="N942" s="49"/>
      <c r="O942" s="46"/>
      <c r="P942" s="46"/>
    </row>
    <row r="943" spans="1:16" ht="15" customHeight="1" x14ac:dyDescent="0.35">
      <c r="A943" s="16"/>
      <c r="B943" s="137" t="s">
        <v>215</v>
      </c>
      <c r="C943" s="138"/>
      <c r="D943" s="139"/>
      <c r="E943" s="74"/>
      <c r="F943" s="74"/>
      <c r="G943" s="30"/>
      <c r="H943" s="23">
        <v>5248791.7699999996</v>
      </c>
      <c r="I943" s="28"/>
      <c r="J943" s="29">
        <v>5.1902295073684268E-2</v>
      </c>
      <c r="K943" s="28"/>
      <c r="L943" s="49"/>
      <c r="M943" s="49"/>
      <c r="O943" s="46"/>
      <c r="P943" s="46"/>
    </row>
    <row r="944" spans="1:16" ht="4.9000000000000004" customHeight="1" x14ac:dyDescent="0.35">
      <c r="A944" s="17"/>
      <c r="D944" s="66"/>
      <c r="E944" s="66"/>
      <c r="F944" s="66"/>
      <c r="G944" s="64"/>
      <c r="I944" s="28"/>
      <c r="J944" s="74"/>
      <c r="K944" s="33"/>
      <c r="L944" s="49"/>
      <c r="M944" s="49"/>
      <c r="N944" s="49"/>
      <c r="O944" s="46"/>
      <c r="P944" s="46"/>
    </row>
    <row r="945" spans="1:16" ht="15" customHeight="1" x14ac:dyDescent="0.35">
      <c r="A945" s="16"/>
      <c r="B945" s="137" t="s">
        <v>214</v>
      </c>
      <c r="C945" s="138"/>
      <c r="D945" s="139"/>
      <c r="E945" s="74"/>
      <c r="F945" s="74"/>
      <c r="G945" s="30"/>
      <c r="H945" s="23">
        <v>5235955.07</v>
      </c>
      <c r="I945" s="28"/>
      <c r="J945" s="29">
        <v>5.1775360300813235E-2</v>
      </c>
      <c r="K945" s="28"/>
      <c r="L945" s="49"/>
      <c r="M945" s="49"/>
      <c r="O945" s="46"/>
      <c r="P945" s="46"/>
    </row>
    <row r="946" spans="1:16" ht="4.9000000000000004" customHeight="1" x14ac:dyDescent="0.35">
      <c r="A946" s="17"/>
      <c r="D946" s="74"/>
      <c r="E946" s="74"/>
      <c r="F946" s="74"/>
      <c r="G946" s="64"/>
      <c r="I946" s="28"/>
      <c r="J946" s="74"/>
      <c r="K946" s="33"/>
      <c r="L946" s="49"/>
      <c r="M946" s="49"/>
      <c r="N946" s="49"/>
      <c r="O946" s="46"/>
      <c r="P946" s="46"/>
    </row>
    <row r="947" spans="1:16" ht="18.75" thickBot="1" x14ac:dyDescent="0.4">
      <c r="A947" s="16"/>
      <c r="D947" s="66"/>
      <c r="E947" s="66"/>
      <c r="F947" s="66"/>
      <c r="G947" s="64"/>
      <c r="I947" s="28"/>
      <c r="J947" s="74"/>
      <c r="K947" s="28"/>
      <c r="L947" s="49"/>
      <c r="M947" s="49"/>
      <c r="O947" s="46"/>
      <c r="P947" s="46"/>
    </row>
    <row r="948" spans="1:16" ht="42" thickBot="1" x14ac:dyDescent="0.4">
      <c r="B948" s="143" t="s">
        <v>442</v>
      </c>
      <c r="C948" s="144"/>
      <c r="D948" s="144"/>
      <c r="E948" s="144"/>
      <c r="F948" s="144"/>
      <c r="G948" s="144"/>
      <c r="H948" s="144"/>
      <c r="I948" s="144"/>
      <c r="J948" s="145"/>
      <c r="L948" s="49"/>
      <c r="M948" s="49"/>
    </row>
    <row r="949" spans="1:16" ht="41.25" x14ac:dyDescent="0.35">
      <c r="B949" s="76"/>
      <c r="C949" s="76"/>
      <c r="D949" s="76"/>
      <c r="E949" s="76"/>
      <c r="F949" s="76"/>
      <c r="G949" s="76"/>
      <c r="H949" s="76"/>
      <c r="I949" s="76"/>
      <c r="J949" s="76"/>
      <c r="L949" s="49"/>
      <c r="M949" s="49"/>
    </row>
    <row r="950" spans="1:16" x14ac:dyDescent="0.35">
      <c r="B950" s="124" t="s">
        <v>60</v>
      </c>
      <c r="C950" s="124"/>
      <c r="D950" s="124"/>
      <c r="G950" s="18"/>
      <c r="L950" s="49"/>
      <c r="M950" s="49"/>
    </row>
    <row r="951" spans="1:16" x14ac:dyDescent="0.35">
      <c r="B951" s="77" t="s">
        <v>88</v>
      </c>
      <c r="C951" s="27"/>
      <c r="D951" s="23">
        <v>404.54277598167471</v>
      </c>
      <c r="E951" s="28"/>
      <c r="G951" s="30"/>
      <c r="L951" s="49"/>
      <c r="M951" s="49"/>
    </row>
    <row r="952" spans="1:16" ht="5.0999999999999996" customHeight="1" x14ac:dyDescent="0.35">
      <c r="B952" s="78"/>
      <c r="C952" s="32"/>
      <c r="E952" s="33"/>
      <c r="G952" s="34"/>
      <c r="L952" s="49"/>
      <c r="M952" s="49"/>
    </row>
    <row r="953" spans="1:16" x14ac:dyDescent="0.35">
      <c r="B953" s="77" t="s">
        <v>87</v>
      </c>
      <c r="C953" s="27"/>
      <c r="D953" s="23">
        <v>214.97384808678004</v>
      </c>
      <c r="E953" s="28"/>
      <c r="G953" s="30"/>
      <c r="L953" s="49"/>
      <c r="M953" s="49"/>
    </row>
    <row r="954" spans="1:16" ht="5.0999999999999996" customHeight="1" x14ac:dyDescent="0.35">
      <c r="B954" s="78"/>
      <c r="L954" s="49"/>
      <c r="M954" s="49"/>
    </row>
    <row r="955" spans="1:16" x14ac:dyDescent="0.35">
      <c r="B955" s="77" t="s">
        <v>62</v>
      </c>
      <c r="C955" s="27"/>
      <c r="D955" s="23">
        <v>619.5166240684548</v>
      </c>
      <c r="E955" s="28"/>
      <c r="G955" s="30"/>
      <c r="L955" s="49"/>
      <c r="M955" s="49"/>
    </row>
    <row r="956" spans="1:16" x14ac:dyDescent="0.35">
      <c r="B956" s="31"/>
      <c r="C956" s="32"/>
      <c r="D956" s="79"/>
      <c r="E956" s="79"/>
      <c r="G956" s="80"/>
      <c r="L956" s="49"/>
      <c r="M956" s="49"/>
    </row>
    <row r="957" spans="1:16" x14ac:dyDescent="0.35">
      <c r="B957" s="124" t="s">
        <v>61</v>
      </c>
      <c r="C957" s="124"/>
      <c r="D957" s="124"/>
      <c r="G957" s="18"/>
      <c r="L957" s="49"/>
      <c r="M957" s="49"/>
    </row>
    <row r="958" spans="1:16" x14ac:dyDescent="0.35">
      <c r="B958" s="77" t="s">
        <v>88</v>
      </c>
      <c r="C958" s="27"/>
      <c r="D958" s="23">
        <v>424691.06237090845</v>
      </c>
      <c r="E958" s="28"/>
      <c r="G958" s="30"/>
      <c r="L958" s="49"/>
      <c r="M958" s="49"/>
    </row>
    <row r="959" spans="1:16" ht="5.0999999999999996" customHeight="1" x14ac:dyDescent="0.35">
      <c r="B959" s="78"/>
      <c r="C959" s="32"/>
      <c r="E959" s="33"/>
      <c r="G959" s="34"/>
      <c r="L959" s="49"/>
      <c r="M959" s="49"/>
    </row>
    <row r="960" spans="1:16" x14ac:dyDescent="0.35">
      <c r="B960" s="77" t="s">
        <v>87</v>
      </c>
      <c r="C960" s="27"/>
      <c r="D960" s="23">
        <v>460286.70243858238</v>
      </c>
      <c r="E960" s="28"/>
      <c r="G960" s="30"/>
      <c r="L960" s="49"/>
      <c r="M960" s="49"/>
    </row>
    <row r="961" spans="1:13" ht="5.0999999999999996" customHeight="1" x14ac:dyDescent="0.35">
      <c r="B961" s="78"/>
      <c r="L961" s="49"/>
      <c r="M961" s="49"/>
    </row>
    <row r="962" spans="1:13" x14ac:dyDescent="0.35">
      <c r="B962" s="77" t="s">
        <v>62</v>
      </c>
      <c r="C962" s="27"/>
      <c r="D962" s="23">
        <v>884977.76480949088</v>
      </c>
      <c r="E962" s="28"/>
      <c r="G962" s="30"/>
      <c r="L962" s="49"/>
      <c r="M962" s="49"/>
    </row>
    <row r="963" spans="1:13" x14ac:dyDescent="0.35">
      <c r="B963" s="78"/>
      <c r="C963" s="32"/>
      <c r="D963" s="79"/>
      <c r="E963" s="79"/>
      <c r="G963" s="80"/>
      <c r="L963" s="49"/>
      <c r="M963" s="49"/>
    </row>
    <row r="964" spans="1:13" x14ac:dyDescent="0.35">
      <c r="B964" s="124" t="s">
        <v>63</v>
      </c>
      <c r="C964" s="124"/>
      <c r="D964" s="124"/>
      <c r="G964" s="18"/>
      <c r="L964" s="49"/>
      <c r="M964" s="49"/>
    </row>
    <row r="965" spans="1:13" x14ac:dyDescent="0.35">
      <c r="B965" s="77" t="s">
        <v>88</v>
      </c>
      <c r="C965" s="27"/>
      <c r="D965" s="23">
        <v>49626.356156109032</v>
      </c>
      <c r="E965" s="28"/>
      <c r="G965" s="30"/>
      <c r="L965" s="49"/>
      <c r="M965" s="49"/>
    </row>
    <row r="966" spans="1:13" ht="5.0999999999999996" customHeight="1" x14ac:dyDescent="0.35">
      <c r="B966" s="78"/>
      <c r="C966" s="32"/>
      <c r="E966" s="33"/>
      <c r="G966" s="34"/>
      <c r="L966" s="49"/>
      <c r="M966" s="49"/>
    </row>
    <row r="967" spans="1:13" x14ac:dyDescent="0.35">
      <c r="B967" s="77" t="s">
        <v>87</v>
      </c>
      <c r="C967" s="27"/>
      <c r="D967" s="23">
        <v>51484.038982254424</v>
      </c>
      <c r="E967" s="28"/>
      <c r="G967" s="30"/>
      <c r="L967" s="49"/>
      <c r="M967" s="49"/>
    </row>
    <row r="968" spans="1:13" ht="5.0999999999999996" customHeight="1" x14ac:dyDescent="0.35">
      <c r="B968" s="78"/>
      <c r="L968" s="49"/>
      <c r="M968" s="49"/>
    </row>
    <row r="969" spans="1:13" x14ac:dyDescent="0.35">
      <c r="B969" s="77" t="s">
        <v>62</v>
      </c>
      <c r="C969" s="27"/>
      <c r="D969" s="23">
        <f>D967+D965</f>
        <v>101110.39513836346</v>
      </c>
      <c r="E969" s="28"/>
      <c r="G969" s="30"/>
      <c r="L969" s="49"/>
      <c r="M969" s="49"/>
    </row>
    <row r="970" spans="1:13" x14ac:dyDescent="0.35">
      <c r="B970" s="78"/>
      <c r="C970" s="32"/>
      <c r="D970" s="79"/>
      <c r="E970" s="79"/>
      <c r="G970" s="80"/>
      <c r="L970" s="49"/>
      <c r="M970" s="49"/>
    </row>
    <row r="971" spans="1:13" x14ac:dyDescent="0.35">
      <c r="A971" s="16"/>
      <c r="B971" s="124" t="s">
        <v>434</v>
      </c>
      <c r="C971" s="124"/>
      <c r="D971" s="124"/>
    </row>
    <row r="972" spans="1:13" ht="4.5" customHeight="1" x14ac:dyDescent="0.35">
      <c r="B972" s="18"/>
      <c r="C972" s="18"/>
      <c r="D972" s="18"/>
    </row>
    <row r="973" spans="1:13" x14ac:dyDescent="0.35">
      <c r="B973" s="35" t="s">
        <v>168</v>
      </c>
      <c r="C973" s="27"/>
      <c r="D973" s="23">
        <v>14104.747879999994</v>
      </c>
      <c r="E973" s="28"/>
      <c r="F973" s="30"/>
      <c r="G973" s="30"/>
      <c r="H973" s="28"/>
      <c r="I973" s="28"/>
      <c r="J973" s="30"/>
    </row>
    <row r="974" spans="1:13" x14ac:dyDescent="0.35">
      <c r="B974" s="31"/>
      <c r="C974" s="32"/>
      <c r="D974" s="79"/>
      <c r="E974" s="79"/>
      <c r="F974" s="80"/>
      <c r="G974" s="80"/>
      <c r="H974" s="79"/>
      <c r="I974" s="79"/>
      <c r="J974" s="80"/>
    </row>
    <row r="975" spans="1:13" x14ac:dyDescent="0.35">
      <c r="B975" s="124" t="s">
        <v>63</v>
      </c>
      <c r="C975" s="124"/>
      <c r="D975" s="124"/>
      <c r="G975" s="18"/>
      <c r="H975" s="18" t="s">
        <v>157</v>
      </c>
      <c r="L975" s="49"/>
      <c r="M975" s="49"/>
    </row>
    <row r="976" spans="1:13" x14ac:dyDescent="0.35">
      <c r="B976" s="77" t="s">
        <v>88</v>
      </c>
      <c r="C976" s="27"/>
      <c r="D976" s="23">
        <v>49626.356156109032</v>
      </c>
      <c r="E976" s="28"/>
      <c r="G976" s="30"/>
      <c r="H976" s="23">
        <v>49.626356156109033</v>
      </c>
      <c r="L976" s="49"/>
      <c r="M976" s="49"/>
    </row>
    <row r="977" spans="2:13" ht="5.0999999999999996" customHeight="1" x14ac:dyDescent="0.35">
      <c r="B977" s="78"/>
      <c r="C977" s="32"/>
      <c r="E977" s="33"/>
      <c r="G977" s="34"/>
      <c r="L977" s="49"/>
      <c r="M977" s="49"/>
    </row>
    <row r="978" spans="2:13" x14ac:dyDescent="0.35">
      <c r="B978" s="77" t="s">
        <v>87</v>
      </c>
      <c r="C978" s="27"/>
      <c r="D978" s="23">
        <v>51484.038982254424</v>
      </c>
      <c r="E978" s="28"/>
      <c r="G978" s="30"/>
      <c r="H978" s="23">
        <v>51.484038982254425</v>
      </c>
      <c r="L978" s="49"/>
      <c r="M978" s="49"/>
    </row>
    <row r="979" spans="2:13" ht="5.0999999999999996" customHeight="1" x14ac:dyDescent="0.35">
      <c r="B979" s="78"/>
      <c r="L979" s="49"/>
      <c r="M979" s="49"/>
    </row>
    <row r="980" spans="2:13" x14ac:dyDescent="0.35">
      <c r="B980" s="81" t="s">
        <v>445</v>
      </c>
      <c r="C980" s="27"/>
      <c r="D980" s="23">
        <v>14104.747879999994</v>
      </c>
      <c r="E980" s="28"/>
      <c r="G980" s="30"/>
      <c r="H980" s="23">
        <v>14.104747879999994</v>
      </c>
      <c r="L980" s="49"/>
      <c r="M980" s="49"/>
    </row>
    <row r="981" spans="2:13" ht="5.0999999999999996" customHeight="1" x14ac:dyDescent="0.35">
      <c r="B981" s="78"/>
      <c r="L981" s="49"/>
      <c r="M981" s="49"/>
    </row>
    <row r="982" spans="2:13" x14ac:dyDescent="0.35">
      <c r="B982" s="82" t="s">
        <v>62</v>
      </c>
      <c r="C982" s="27"/>
      <c r="D982" s="83">
        <v>115215.14</v>
      </c>
      <c r="E982" s="28"/>
      <c r="G982" s="30"/>
      <c r="H982" s="83">
        <v>115.21514301836345</v>
      </c>
      <c r="L982" s="49"/>
      <c r="M982" s="49"/>
    </row>
    <row r="983" spans="2:13" x14ac:dyDescent="0.35">
      <c r="L983" s="49"/>
      <c r="M983" s="49"/>
    </row>
    <row r="984" spans="2:13" x14ac:dyDescent="0.35">
      <c r="B984" s="124" t="s">
        <v>430</v>
      </c>
      <c r="C984" s="124"/>
      <c r="D984" s="124"/>
      <c r="G984" s="18"/>
      <c r="L984" s="49"/>
      <c r="M984" s="49"/>
    </row>
    <row r="985" spans="2:13" x14ac:dyDescent="0.35">
      <c r="B985" s="77" t="s">
        <v>88</v>
      </c>
      <c r="C985" s="27"/>
      <c r="D985" s="23">
        <v>49.626356156109033</v>
      </c>
      <c r="E985" s="28"/>
      <c r="G985" s="30"/>
      <c r="L985" s="49"/>
      <c r="M985" s="49"/>
    </row>
    <row r="986" spans="2:13" ht="5.0999999999999996" customHeight="1" x14ac:dyDescent="0.35">
      <c r="B986" s="78"/>
      <c r="C986" s="32"/>
      <c r="D986" s="28"/>
      <c r="E986" s="33"/>
      <c r="G986" s="34"/>
      <c r="L986" s="49"/>
      <c r="M986" s="49"/>
    </row>
    <row r="987" spans="2:13" x14ac:dyDescent="0.35">
      <c r="B987" s="77" t="s">
        <v>87</v>
      </c>
      <c r="C987" s="27"/>
      <c r="D987" s="23">
        <v>51.484038982254425</v>
      </c>
      <c r="E987" s="28"/>
      <c r="G987" s="30"/>
      <c r="L987" s="49"/>
      <c r="M987" s="49"/>
    </row>
    <row r="988" spans="2:13" ht="5.0999999999999996" customHeight="1" x14ac:dyDescent="0.35">
      <c r="B988" s="78"/>
      <c r="L988" s="49"/>
      <c r="M988" s="49"/>
    </row>
    <row r="989" spans="2:13" x14ac:dyDescent="0.35">
      <c r="B989" s="81" t="s">
        <v>445</v>
      </c>
      <c r="C989" s="27"/>
      <c r="D989" s="23">
        <v>14.104747879999994</v>
      </c>
      <c r="E989" s="28"/>
      <c r="G989" s="30"/>
      <c r="L989" s="49"/>
      <c r="M989" s="49"/>
    </row>
    <row r="990" spans="2:13" ht="5.0999999999999996" customHeight="1" x14ac:dyDescent="0.35">
      <c r="B990" s="78"/>
      <c r="E990" s="28"/>
      <c r="G990" s="30"/>
      <c r="L990" s="49"/>
      <c r="M990" s="49"/>
    </row>
    <row r="991" spans="2:13" x14ac:dyDescent="0.35">
      <c r="B991" s="82" t="s">
        <v>62</v>
      </c>
      <c r="C991" s="27"/>
      <c r="D991" s="83">
        <v>115.21514301836345</v>
      </c>
      <c r="E991" s="28"/>
      <c r="G991" s="30"/>
      <c r="L991" s="49"/>
      <c r="M991" s="49"/>
    </row>
    <row r="992" spans="2:13" x14ac:dyDescent="0.35">
      <c r="B992" s="15"/>
      <c r="C992" s="32"/>
      <c r="D992" s="28"/>
      <c r="E992" s="28"/>
      <c r="G992" s="30"/>
      <c r="L992" s="49"/>
      <c r="M992" s="49"/>
    </row>
    <row r="993" spans="1:13" ht="15.75" customHeight="1" x14ac:dyDescent="0.35">
      <c r="B993" s="124" t="s">
        <v>66</v>
      </c>
      <c r="C993" s="124"/>
      <c r="D993" s="124"/>
      <c r="G993" s="18"/>
      <c r="L993" s="49"/>
      <c r="M993" s="49"/>
    </row>
    <row r="994" spans="1:13" x14ac:dyDescent="0.35">
      <c r="B994" s="77" t="s">
        <v>64</v>
      </c>
      <c r="C994" s="27"/>
      <c r="D994" s="36">
        <v>1086023</v>
      </c>
      <c r="L994" s="49"/>
      <c r="M994" s="49"/>
    </row>
    <row r="995" spans="1:13" ht="5.0999999999999996" customHeight="1" x14ac:dyDescent="0.35">
      <c r="B995" s="78"/>
      <c r="C995" s="32"/>
      <c r="L995" s="49"/>
      <c r="M995" s="49"/>
    </row>
    <row r="996" spans="1:13" x14ac:dyDescent="0.35">
      <c r="B996" s="77" t="s">
        <v>65</v>
      </c>
      <c r="C996" s="27"/>
      <c r="D996" s="36">
        <v>62</v>
      </c>
      <c r="L996" s="49"/>
      <c r="M996" s="49"/>
    </row>
    <row r="997" spans="1:13" x14ac:dyDescent="0.35">
      <c r="L997" s="49"/>
      <c r="M997" s="49"/>
    </row>
    <row r="998" spans="1:13" x14ac:dyDescent="0.35">
      <c r="A998" s="17"/>
      <c r="B998" s="18" t="s">
        <v>454</v>
      </c>
      <c r="D998" s="18" t="s">
        <v>183</v>
      </c>
      <c r="F998" s="18"/>
      <c r="G998" s="18"/>
      <c r="H998" s="18" t="s">
        <v>184</v>
      </c>
    </row>
    <row r="999" spans="1:13" ht="4.5" customHeight="1" x14ac:dyDescent="0.35"/>
    <row r="1000" spans="1:13" x14ac:dyDescent="0.35">
      <c r="B1000" s="35" t="s">
        <v>185</v>
      </c>
      <c r="C1000" s="27"/>
      <c r="D1000" s="36">
        <v>177</v>
      </c>
      <c r="E1000" s="28"/>
      <c r="F1000" s="30"/>
      <c r="G1000" s="30"/>
      <c r="H1000" s="23">
        <v>650896.79999999993</v>
      </c>
      <c r="I1000" s="28"/>
      <c r="J1000" s="30"/>
    </row>
    <row r="1001" spans="1:13" ht="4.5" customHeight="1" x14ac:dyDescent="0.35">
      <c r="D1001" s="65"/>
      <c r="E1001" s="64"/>
      <c r="F1001" s="66"/>
      <c r="G1001" s="64"/>
      <c r="H1001" s="64"/>
      <c r="I1001" s="67"/>
      <c r="J1001" s="66"/>
    </row>
    <row r="1002" spans="1:13" x14ac:dyDescent="0.35">
      <c r="A1002" s="16"/>
      <c r="B1002" s="35" t="s">
        <v>186</v>
      </c>
      <c r="C1002" s="27"/>
      <c r="D1002" s="36">
        <v>32</v>
      </c>
      <c r="E1002" s="28"/>
      <c r="F1002" s="30"/>
      <c r="G1002" s="30"/>
      <c r="H1002" s="23">
        <v>50630.619999999995</v>
      </c>
      <c r="I1002" s="28"/>
      <c r="J1002" s="30"/>
    </row>
    <row r="1003" spans="1:13" ht="4.5" customHeight="1" x14ac:dyDescent="0.35">
      <c r="A1003" s="17"/>
      <c r="D1003" s="64"/>
      <c r="E1003" s="64"/>
      <c r="F1003" s="66"/>
      <c r="G1003" s="64"/>
      <c r="H1003" s="64"/>
      <c r="I1003" s="67"/>
      <c r="J1003" s="66"/>
    </row>
    <row r="1004" spans="1:13" x14ac:dyDescent="0.35">
      <c r="A1004" s="17"/>
      <c r="B1004" s="35" t="s">
        <v>444</v>
      </c>
      <c r="C1004" s="27"/>
      <c r="D1004" s="36">
        <f>+D1002+D1000</f>
        <v>209</v>
      </c>
      <c r="E1004" s="28"/>
      <c r="F1004" s="30"/>
      <c r="G1004" s="30"/>
      <c r="H1004" s="23">
        <f>+H1002+H1000</f>
        <v>701527.41999999993</v>
      </c>
      <c r="I1004" s="67"/>
      <c r="J1004" s="66"/>
    </row>
    <row r="1005" spans="1:13" ht="4.5" customHeight="1" x14ac:dyDescent="0.35">
      <c r="A1005" s="17"/>
    </row>
    <row r="1007" spans="1:13" x14ac:dyDescent="0.35">
      <c r="A1007" s="17"/>
      <c r="B1007" s="124" t="s">
        <v>459</v>
      </c>
      <c r="C1007" s="124"/>
      <c r="D1007" s="124"/>
      <c r="F1007" s="18"/>
      <c r="G1007" s="18"/>
    </row>
    <row r="1008" spans="1:13" ht="4.5" customHeight="1" x14ac:dyDescent="0.35"/>
    <row r="1009" spans="1:10" x14ac:dyDescent="0.35">
      <c r="B1009" s="70" t="s">
        <v>460</v>
      </c>
      <c r="C1009" s="27"/>
      <c r="D1009" s="36">
        <v>5339</v>
      </c>
      <c r="E1009" s="28"/>
      <c r="F1009" s="30"/>
      <c r="G1009" s="30"/>
      <c r="I1009" s="28"/>
      <c r="J1009" s="30"/>
    </row>
    <row r="1010" spans="1:10" ht="4.5" customHeight="1" x14ac:dyDescent="0.35">
      <c r="D1010" s="65"/>
      <c r="E1010" s="64"/>
      <c r="F1010" s="66"/>
      <c r="G1010" s="64"/>
      <c r="I1010" s="67"/>
      <c r="J1010" s="66"/>
    </row>
    <row r="1011" spans="1:10" x14ac:dyDescent="0.35">
      <c r="A1011" s="16"/>
      <c r="B1011" s="70" t="s">
        <v>461</v>
      </c>
      <c r="C1011" s="27"/>
      <c r="D1011" s="36">
        <v>182</v>
      </c>
      <c r="E1011" s="28"/>
      <c r="F1011" s="30"/>
      <c r="G1011" s="30"/>
      <c r="I1011" s="28"/>
      <c r="J1011" s="30"/>
    </row>
  </sheetData>
  <mergeCells count="25">
    <mergeCell ref="N20:N22"/>
    <mergeCell ref="N33:N45"/>
    <mergeCell ref="B984:D984"/>
    <mergeCell ref="D783:F783"/>
    <mergeCell ref="H783:J783"/>
    <mergeCell ref="B900:D900"/>
    <mergeCell ref="B971:D971"/>
    <mergeCell ref="B945:D945"/>
    <mergeCell ref="B964:D964"/>
    <mergeCell ref="B934:D934"/>
    <mergeCell ref="B948:J948"/>
    <mergeCell ref="B937:D937"/>
    <mergeCell ref="B939:D939"/>
    <mergeCell ref="B941:D941"/>
    <mergeCell ref="B943:D943"/>
    <mergeCell ref="B3:L3"/>
    <mergeCell ref="B445:J445"/>
    <mergeCell ref="B554:J554"/>
    <mergeCell ref="B779:J779"/>
    <mergeCell ref="B935:D935"/>
    <mergeCell ref="B1007:D1007"/>
    <mergeCell ref="B950:D950"/>
    <mergeCell ref="B957:D957"/>
    <mergeCell ref="B975:D975"/>
    <mergeCell ref="B993:D993"/>
  </mergeCells>
  <conditionalFormatting sqref="K9">
    <cfRule type="cellIs" dxfId="0" priority="161" operator="equal">
      <formula>"ok"</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52F39-CB0C-4569-8B31-BDB57D0AE08B}">
  <sheetPr>
    <tabColor theme="9" tint="0.79998168889431442"/>
  </sheetPr>
  <dimension ref="C1:M541"/>
  <sheetViews>
    <sheetView showGridLines="0" topLeftCell="E504" workbookViewId="0">
      <selection activeCell="M3" sqref="M3:M541"/>
    </sheetView>
  </sheetViews>
  <sheetFormatPr baseColWidth="10" defaultColWidth="9.140625" defaultRowHeight="18" x14ac:dyDescent="0.35"/>
  <cols>
    <col min="1" max="2" width="9.140625" style="88"/>
    <col min="3" max="3" width="29.7109375" style="88" bestFit="1" customWidth="1"/>
    <col min="4" max="4" width="184.85546875" style="88" customWidth="1"/>
    <col min="5" max="5" width="27.28515625" style="88" bestFit="1" customWidth="1"/>
    <col min="6" max="6" width="14.85546875" style="89" bestFit="1" customWidth="1"/>
    <col min="7" max="7" width="11.5703125" style="88" customWidth="1"/>
    <col min="8" max="8" width="14.85546875" style="89" customWidth="1"/>
    <col min="9" max="9" width="9.42578125" style="88" customWidth="1"/>
    <col min="10" max="10" width="8.85546875" style="88" bestFit="1" customWidth="1"/>
    <col min="11" max="11" width="21.28515625" style="88" bestFit="1" customWidth="1"/>
    <col min="12" max="12" width="10.5703125" style="88" bestFit="1" customWidth="1"/>
    <col min="13" max="13" width="10.85546875" style="88" customWidth="1"/>
    <col min="14" max="16384" width="9.140625" style="88"/>
  </cols>
  <sheetData>
    <row r="1" spans="3:13" ht="18.75" thickBot="1" x14ac:dyDescent="0.4"/>
    <row r="2" spans="3:13" ht="72.75" thickBot="1" x14ac:dyDescent="0.4">
      <c r="C2" s="90" t="s">
        <v>462</v>
      </c>
      <c r="D2" s="91" t="s">
        <v>463</v>
      </c>
      <c r="E2" s="91" t="s">
        <v>464</v>
      </c>
      <c r="F2" s="92" t="s">
        <v>465</v>
      </c>
      <c r="G2" s="93" t="s">
        <v>466</v>
      </c>
      <c r="H2" s="92" t="s">
        <v>467</v>
      </c>
      <c r="I2" s="91" t="s">
        <v>468</v>
      </c>
      <c r="J2" s="91" t="s">
        <v>469</v>
      </c>
      <c r="K2" s="91" t="s">
        <v>470</v>
      </c>
      <c r="L2" s="94" t="s">
        <v>471</v>
      </c>
      <c r="M2" s="95" t="s">
        <v>472</v>
      </c>
    </row>
    <row r="3" spans="3:13" ht="15" customHeight="1" x14ac:dyDescent="0.35">
      <c r="C3" s="96" t="s">
        <v>473</v>
      </c>
      <c r="D3" s="97" t="s">
        <v>474</v>
      </c>
      <c r="E3" s="98" t="s">
        <v>211</v>
      </c>
      <c r="F3" s="99">
        <v>29999320</v>
      </c>
      <c r="G3" s="100">
        <v>0.25</v>
      </c>
      <c r="H3" s="99">
        <v>6786972.4000000004</v>
      </c>
      <c r="I3" s="101" t="s">
        <v>475</v>
      </c>
      <c r="J3" s="101" t="s">
        <v>475</v>
      </c>
      <c r="K3" s="101" t="s">
        <v>476</v>
      </c>
      <c r="L3" s="102">
        <v>1</v>
      </c>
      <c r="M3" s="103">
        <v>913.12800000000004</v>
      </c>
    </row>
    <row r="4" spans="3:13" ht="15" customHeight="1" x14ac:dyDescent="0.35">
      <c r="C4" s="104" t="s">
        <v>477</v>
      </c>
      <c r="D4" s="105" t="s">
        <v>478</v>
      </c>
      <c r="E4" s="106" t="s">
        <v>211</v>
      </c>
      <c r="F4" s="107">
        <v>29063471.059999999</v>
      </c>
      <c r="G4" s="108">
        <v>0.5</v>
      </c>
      <c r="H4" s="107">
        <v>13537749.24</v>
      </c>
      <c r="I4" s="109" t="s">
        <v>475</v>
      </c>
      <c r="J4" s="109" t="s">
        <v>475</v>
      </c>
      <c r="K4" s="109" t="s">
        <v>476</v>
      </c>
      <c r="L4" s="110">
        <v>1</v>
      </c>
      <c r="M4" s="111">
        <v>2736.4406588767652</v>
      </c>
    </row>
    <row r="5" spans="3:13" ht="15" customHeight="1" x14ac:dyDescent="0.35">
      <c r="C5" s="104" t="s">
        <v>479</v>
      </c>
      <c r="D5" s="105" t="s">
        <v>480</v>
      </c>
      <c r="E5" s="106" t="s">
        <v>211</v>
      </c>
      <c r="F5" s="107">
        <v>339437994.06000042</v>
      </c>
      <c r="G5" s="108">
        <v>0.333333333274412</v>
      </c>
      <c r="H5" s="107">
        <v>34263286.990000002</v>
      </c>
      <c r="I5" s="109" t="s">
        <v>475</v>
      </c>
      <c r="J5" s="109" t="s">
        <v>475</v>
      </c>
      <c r="K5" s="109" t="s">
        <v>476</v>
      </c>
      <c r="L5" s="110">
        <v>1</v>
      </c>
      <c r="M5" s="111">
        <v>8863.4299984332647</v>
      </c>
    </row>
    <row r="6" spans="3:13" ht="15" customHeight="1" x14ac:dyDescent="0.35">
      <c r="C6" s="104" t="s">
        <v>481</v>
      </c>
      <c r="D6" s="105" t="s">
        <v>482</v>
      </c>
      <c r="E6" s="106" t="s">
        <v>211</v>
      </c>
      <c r="F6" s="107">
        <v>25119954.999999966</v>
      </c>
      <c r="G6" s="108">
        <v>0.33333333359872702</v>
      </c>
      <c r="H6" s="107">
        <v>7842414</v>
      </c>
      <c r="I6" s="109" t="s">
        <v>475</v>
      </c>
      <c r="J6" s="109" t="s">
        <v>475</v>
      </c>
      <c r="K6" s="109" t="s">
        <v>476</v>
      </c>
      <c r="L6" s="110">
        <v>1</v>
      </c>
      <c r="M6" s="111">
        <v>1231.3019773042927</v>
      </c>
    </row>
    <row r="7" spans="3:13" ht="15" customHeight="1" x14ac:dyDescent="0.35">
      <c r="C7" s="104" t="s">
        <v>483</v>
      </c>
      <c r="D7" s="105" t="s">
        <v>484</v>
      </c>
      <c r="E7" s="106" t="s">
        <v>211</v>
      </c>
      <c r="F7" s="107">
        <v>68021434</v>
      </c>
      <c r="G7" s="108">
        <v>0.5</v>
      </c>
      <c r="H7" s="107">
        <v>14930816.52</v>
      </c>
      <c r="I7" s="109" t="s">
        <v>475</v>
      </c>
      <c r="J7" s="109" t="s">
        <v>475</v>
      </c>
      <c r="K7" s="109" t="s">
        <v>476</v>
      </c>
      <c r="L7" s="110">
        <v>1</v>
      </c>
      <c r="M7" s="111">
        <v>2844.3075653083301</v>
      </c>
    </row>
    <row r="8" spans="3:13" ht="15" customHeight="1" x14ac:dyDescent="0.35">
      <c r="C8" s="104" t="s">
        <v>485</v>
      </c>
      <c r="D8" s="105" t="s">
        <v>486</v>
      </c>
      <c r="E8" s="106" t="s">
        <v>211</v>
      </c>
      <c r="F8" s="107">
        <v>10440000</v>
      </c>
      <c r="G8" s="108">
        <v>1</v>
      </c>
      <c r="H8" s="107">
        <v>9452550.9199999999</v>
      </c>
      <c r="I8" s="109" t="s">
        <v>475</v>
      </c>
      <c r="J8" s="109" t="s">
        <v>475</v>
      </c>
      <c r="K8" s="109" t="s">
        <v>476</v>
      </c>
      <c r="L8" s="110">
        <v>1</v>
      </c>
      <c r="M8" s="111">
        <v>2640.52412282452</v>
      </c>
    </row>
    <row r="9" spans="3:13" ht="15" customHeight="1" x14ac:dyDescent="0.35">
      <c r="C9" s="104" t="s">
        <v>487</v>
      </c>
      <c r="D9" s="105" t="s">
        <v>488</v>
      </c>
      <c r="E9" s="106" t="s">
        <v>211</v>
      </c>
      <c r="F9" s="107">
        <v>9930781.9999999981</v>
      </c>
      <c r="G9" s="108">
        <v>0.4</v>
      </c>
      <c r="H9" s="107">
        <v>3770726.3999999999</v>
      </c>
      <c r="I9" s="109" t="s">
        <v>475</v>
      </c>
      <c r="J9" s="109" t="s">
        <v>475</v>
      </c>
      <c r="K9" s="109" t="s">
        <v>476</v>
      </c>
      <c r="L9" s="110">
        <v>1</v>
      </c>
      <c r="M9" s="111">
        <v>669.96111792317606</v>
      </c>
    </row>
    <row r="10" spans="3:13" ht="15" customHeight="1" x14ac:dyDescent="0.35">
      <c r="C10" s="104" t="s">
        <v>489</v>
      </c>
      <c r="D10" s="105" t="s">
        <v>490</v>
      </c>
      <c r="E10" s="106" t="s">
        <v>211</v>
      </c>
      <c r="F10" s="107">
        <v>7939235</v>
      </c>
      <c r="G10" s="108">
        <v>0.4</v>
      </c>
      <c r="H10" s="107">
        <v>2985496.8</v>
      </c>
      <c r="I10" s="109" t="s">
        <v>475</v>
      </c>
      <c r="J10" s="109" t="s">
        <v>475</v>
      </c>
      <c r="K10" s="109" t="s">
        <v>476</v>
      </c>
      <c r="L10" s="110">
        <v>1</v>
      </c>
      <c r="M10" s="111">
        <v>448.04160000000002</v>
      </c>
    </row>
    <row r="11" spans="3:13" ht="15" customHeight="1" x14ac:dyDescent="0.35">
      <c r="C11" s="104" t="s">
        <v>491</v>
      </c>
      <c r="D11" s="105" t="s">
        <v>492</v>
      </c>
      <c r="E11" s="106" t="s">
        <v>211</v>
      </c>
      <c r="F11" s="107">
        <v>2817347</v>
      </c>
      <c r="G11" s="108">
        <v>0.4</v>
      </c>
      <c r="H11" s="107">
        <v>1063230.3999999999</v>
      </c>
      <c r="I11" s="109" t="s">
        <v>475</v>
      </c>
      <c r="J11" s="109" t="s">
        <v>475</v>
      </c>
      <c r="K11" s="109" t="s">
        <v>476</v>
      </c>
      <c r="L11" s="110">
        <v>1</v>
      </c>
      <c r="M11" s="111">
        <v>224.02076000000002</v>
      </c>
    </row>
    <row r="12" spans="3:13" ht="15" customHeight="1" x14ac:dyDescent="0.35">
      <c r="C12" s="104" t="s">
        <v>493</v>
      </c>
      <c r="D12" s="105" t="s">
        <v>494</v>
      </c>
      <c r="E12" s="106" t="s">
        <v>211</v>
      </c>
      <c r="F12" s="107">
        <v>11610493.999999998</v>
      </c>
      <c r="G12" s="108">
        <v>0.4</v>
      </c>
      <c r="H12" s="107">
        <v>4357364</v>
      </c>
      <c r="I12" s="109" t="s">
        <v>475</v>
      </c>
      <c r="J12" s="109" t="s">
        <v>475</v>
      </c>
      <c r="K12" s="109" t="s">
        <v>476</v>
      </c>
      <c r="L12" s="110">
        <v>1</v>
      </c>
      <c r="M12" s="111">
        <v>672.06240000000003</v>
      </c>
    </row>
    <row r="13" spans="3:13" ht="15" customHeight="1" x14ac:dyDescent="0.35">
      <c r="C13" s="104" t="s">
        <v>495</v>
      </c>
      <c r="D13" s="105" t="s">
        <v>496</v>
      </c>
      <c r="E13" s="106" t="s">
        <v>211</v>
      </c>
      <c r="F13" s="107">
        <v>3456480</v>
      </c>
      <c r="G13" s="108">
        <v>0.4</v>
      </c>
      <c r="H13" s="107">
        <v>1301898</v>
      </c>
      <c r="I13" s="109" t="s">
        <v>475</v>
      </c>
      <c r="J13" s="109" t="s">
        <v>475</v>
      </c>
      <c r="K13" s="109" t="s">
        <v>476</v>
      </c>
      <c r="L13" s="110">
        <v>1</v>
      </c>
      <c r="M13" s="111">
        <v>239.05182407283962</v>
      </c>
    </row>
    <row r="14" spans="3:13" ht="15" customHeight="1" x14ac:dyDescent="0.35">
      <c r="C14" s="104" t="s">
        <v>497</v>
      </c>
      <c r="D14" s="105" t="s">
        <v>498</v>
      </c>
      <c r="E14" s="106" t="s">
        <v>211</v>
      </c>
      <c r="F14" s="107">
        <v>11997441</v>
      </c>
      <c r="G14" s="108">
        <v>0.4</v>
      </c>
      <c r="H14" s="107">
        <v>4551981.99</v>
      </c>
      <c r="I14" s="109" t="s">
        <v>475</v>
      </c>
      <c r="J14" s="109" t="s">
        <v>475</v>
      </c>
      <c r="K14" s="109" t="s">
        <v>476</v>
      </c>
      <c r="L14" s="110">
        <v>1</v>
      </c>
      <c r="M14" s="111">
        <v>584.40200000000004</v>
      </c>
    </row>
    <row r="15" spans="3:13" ht="15" customHeight="1" x14ac:dyDescent="0.35">
      <c r="C15" s="104" t="s">
        <v>499</v>
      </c>
      <c r="D15" s="105" t="s">
        <v>500</v>
      </c>
      <c r="E15" s="106" t="s">
        <v>211</v>
      </c>
      <c r="F15" s="107">
        <v>14133000</v>
      </c>
      <c r="G15" s="108">
        <v>1</v>
      </c>
      <c r="H15" s="107">
        <v>13692999</v>
      </c>
      <c r="I15" s="109" t="s">
        <v>475</v>
      </c>
      <c r="J15" s="109" t="s">
        <v>475</v>
      </c>
      <c r="K15" s="109" t="s">
        <v>476</v>
      </c>
      <c r="L15" s="110">
        <v>1</v>
      </c>
      <c r="M15" s="111">
        <v>2403.1861989866202</v>
      </c>
    </row>
    <row r="16" spans="3:13" ht="15" customHeight="1" x14ac:dyDescent="0.35">
      <c r="C16" s="104" t="s">
        <v>501</v>
      </c>
      <c r="D16" s="105" t="s">
        <v>502</v>
      </c>
      <c r="E16" s="106" t="s">
        <v>211</v>
      </c>
      <c r="F16" s="107">
        <v>4784000</v>
      </c>
      <c r="G16" s="108">
        <v>1</v>
      </c>
      <c r="H16" s="107">
        <v>4460027</v>
      </c>
      <c r="I16" s="109" t="s">
        <v>475</v>
      </c>
      <c r="J16" s="109" t="s">
        <v>475</v>
      </c>
      <c r="K16" s="109" t="s">
        <v>476</v>
      </c>
      <c r="L16" s="110">
        <v>1</v>
      </c>
      <c r="M16" s="111">
        <v>2205.9634762997598</v>
      </c>
    </row>
    <row r="17" spans="3:13" ht="15" customHeight="1" x14ac:dyDescent="0.35">
      <c r="C17" s="104" t="s">
        <v>503</v>
      </c>
      <c r="D17" s="105" t="s">
        <v>504</v>
      </c>
      <c r="E17" s="106" t="s">
        <v>211</v>
      </c>
      <c r="F17" s="107">
        <v>9018624</v>
      </c>
      <c r="G17" s="108">
        <v>1</v>
      </c>
      <c r="H17" s="107">
        <v>7065389</v>
      </c>
      <c r="I17" s="109" t="s">
        <v>475</v>
      </c>
      <c r="J17" s="109" t="s">
        <v>475</v>
      </c>
      <c r="K17" s="109" t="s">
        <v>476</v>
      </c>
      <c r="L17" s="110">
        <v>1</v>
      </c>
      <c r="M17" s="111">
        <v>3078.2549408098798</v>
      </c>
    </row>
    <row r="18" spans="3:13" ht="15" customHeight="1" x14ac:dyDescent="0.35">
      <c r="C18" s="104" t="s">
        <v>505</v>
      </c>
      <c r="D18" s="105" t="s">
        <v>506</v>
      </c>
      <c r="E18" s="106" t="s">
        <v>211</v>
      </c>
      <c r="F18" s="107">
        <v>6708740</v>
      </c>
      <c r="G18" s="108">
        <v>1</v>
      </c>
      <c r="H18" s="107">
        <v>5256833</v>
      </c>
      <c r="I18" s="109" t="s">
        <v>475</v>
      </c>
      <c r="J18" s="109" t="s">
        <v>475</v>
      </c>
      <c r="K18" s="109" t="s">
        <v>476</v>
      </c>
      <c r="L18" s="110">
        <v>1</v>
      </c>
      <c r="M18" s="111">
        <v>3328.4439345137698</v>
      </c>
    </row>
    <row r="19" spans="3:13" ht="15" customHeight="1" x14ac:dyDescent="0.35">
      <c r="C19" s="104" t="s">
        <v>507</v>
      </c>
      <c r="D19" s="105" t="s">
        <v>508</v>
      </c>
      <c r="E19" s="106" t="s">
        <v>211</v>
      </c>
      <c r="F19" s="107">
        <v>62540492</v>
      </c>
      <c r="G19" s="108">
        <v>0.3357824559486996</v>
      </c>
      <c r="H19" s="107">
        <v>19653632.559999999</v>
      </c>
      <c r="I19" s="109" t="s">
        <v>475</v>
      </c>
      <c r="J19" s="109" t="s">
        <v>475</v>
      </c>
      <c r="K19" s="109" t="s">
        <v>476</v>
      </c>
      <c r="L19" s="110">
        <v>1</v>
      </c>
      <c r="M19" s="111">
        <v>2756.3306774969647</v>
      </c>
    </row>
    <row r="20" spans="3:13" ht="15" customHeight="1" x14ac:dyDescent="0.35">
      <c r="C20" s="104" t="s">
        <v>509</v>
      </c>
      <c r="D20" s="105" t="s">
        <v>510</v>
      </c>
      <c r="E20" s="106" t="s">
        <v>211</v>
      </c>
      <c r="F20" s="107">
        <v>42236022</v>
      </c>
      <c r="G20" s="108">
        <v>0.30779413837789932</v>
      </c>
      <c r="H20" s="107">
        <v>12125210.890000001</v>
      </c>
      <c r="I20" s="109" t="s">
        <v>475</v>
      </c>
      <c r="J20" s="109" t="s">
        <v>475</v>
      </c>
      <c r="K20" s="109" t="s">
        <v>476</v>
      </c>
      <c r="L20" s="110">
        <v>1</v>
      </c>
      <c r="M20" s="111">
        <v>1326.4563580997265</v>
      </c>
    </row>
    <row r="21" spans="3:13" ht="15" customHeight="1" x14ac:dyDescent="0.35">
      <c r="C21" s="104" t="s">
        <v>511</v>
      </c>
      <c r="D21" s="105" t="s">
        <v>512</v>
      </c>
      <c r="E21" s="106" t="s">
        <v>211</v>
      </c>
      <c r="F21" s="107">
        <v>159849094.82948297</v>
      </c>
      <c r="G21" s="108">
        <v>0.18179999999999999</v>
      </c>
      <c r="H21" s="107">
        <v>10945036.58</v>
      </c>
      <c r="I21" s="109" t="s">
        <v>475</v>
      </c>
      <c r="J21" s="109" t="s">
        <v>475</v>
      </c>
      <c r="K21" s="109" t="s">
        <v>476</v>
      </c>
      <c r="L21" s="110">
        <v>1</v>
      </c>
      <c r="M21" s="111">
        <v>1328.0533631999999</v>
      </c>
    </row>
    <row r="22" spans="3:13" ht="15" customHeight="1" x14ac:dyDescent="0.35">
      <c r="C22" s="104" t="s">
        <v>513</v>
      </c>
      <c r="D22" s="105" t="s">
        <v>514</v>
      </c>
      <c r="E22" s="106" t="s">
        <v>211</v>
      </c>
      <c r="F22" s="107">
        <v>196800000</v>
      </c>
      <c r="G22" s="108">
        <v>0.2</v>
      </c>
      <c r="H22" s="107">
        <v>34152826.579999998</v>
      </c>
      <c r="I22" s="109" t="s">
        <v>475</v>
      </c>
      <c r="J22" s="109" t="s">
        <v>475</v>
      </c>
      <c r="K22" s="109" t="s">
        <v>476</v>
      </c>
      <c r="L22" s="110">
        <v>1</v>
      </c>
      <c r="M22" s="111">
        <v>6.5345551348672402</v>
      </c>
    </row>
    <row r="23" spans="3:13" ht="15" customHeight="1" x14ac:dyDescent="0.35">
      <c r="C23" s="104" t="s">
        <v>515</v>
      </c>
      <c r="D23" s="105" t="s">
        <v>516</v>
      </c>
      <c r="E23" s="106" t="s">
        <v>211</v>
      </c>
      <c r="F23" s="107">
        <v>42100000</v>
      </c>
      <c r="G23" s="108">
        <v>0.2</v>
      </c>
      <c r="H23" s="107">
        <v>7676148.4500000002</v>
      </c>
      <c r="I23" s="109" t="s">
        <v>475</v>
      </c>
      <c r="J23" s="109" t="s">
        <v>475</v>
      </c>
      <c r="K23" s="109" t="s">
        <v>476</v>
      </c>
      <c r="L23" s="110">
        <v>1</v>
      </c>
      <c r="M23" s="111">
        <v>0.78521469893917406</v>
      </c>
    </row>
    <row r="24" spans="3:13" ht="15" customHeight="1" x14ac:dyDescent="0.35">
      <c r="C24" s="104" t="s">
        <v>517</v>
      </c>
      <c r="D24" s="105" t="s">
        <v>518</v>
      </c>
      <c r="E24" s="106" t="s">
        <v>211</v>
      </c>
      <c r="F24" s="107">
        <v>9454931.9902892504</v>
      </c>
      <c r="G24" s="108">
        <v>0.33333333367568552</v>
      </c>
      <c r="H24" s="107">
        <v>3005437.76</v>
      </c>
      <c r="I24" s="109" t="s">
        <v>475</v>
      </c>
      <c r="J24" s="109" t="s">
        <v>475</v>
      </c>
      <c r="K24" s="109" t="s">
        <v>476</v>
      </c>
      <c r="L24" s="110">
        <v>1</v>
      </c>
      <c r="M24" s="111">
        <v>647.84600975997785</v>
      </c>
    </row>
    <row r="25" spans="3:13" ht="15" customHeight="1" x14ac:dyDescent="0.35">
      <c r="C25" s="104" t="s">
        <v>519</v>
      </c>
      <c r="D25" s="105" t="s">
        <v>520</v>
      </c>
      <c r="E25" s="106" t="s">
        <v>211</v>
      </c>
      <c r="F25" s="107">
        <v>3677356</v>
      </c>
      <c r="G25" s="112">
        <v>1</v>
      </c>
      <c r="H25" s="107">
        <v>3156149.88</v>
      </c>
      <c r="I25" s="109" t="s">
        <v>475</v>
      </c>
      <c r="J25" s="109" t="s">
        <v>475</v>
      </c>
      <c r="K25" s="109" t="s">
        <v>476</v>
      </c>
      <c r="L25" s="110">
        <v>1</v>
      </c>
      <c r="M25" s="113">
        <v>637.62056566394403</v>
      </c>
    </row>
    <row r="26" spans="3:13" ht="15" customHeight="1" x14ac:dyDescent="0.35">
      <c r="C26" s="104" t="s">
        <v>521</v>
      </c>
      <c r="D26" s="105" t="s">
        <v>522</v>
      </c>
      <c r="E26" s="106" t="s">
        <v>211</v>
      </c>
      <c r="F26" s="107">
        <v>5663250</v>
      </c>
      <c r="G26" s="112">
        <v>0.4</v>
      </c>
      <c r="H26" s="107">
        <v>2158372.7999999998</v>
      </c>
      <c r="I26" s="109" t="s">
        <v>475</v>
      </c>
      <c r="J26" s="109" t="s">
        <v>475</v>
      </c>
      <c r="K26" s="109" t="s">
        <v>476</v>
      </c>
      <c r="L26" s="110">
        <v>1</v>
      </c>
      <c r="M26" s="113">
        <v>405.97080347532005</v>
      </c>
    </row>
    <row r="27" spans="3:13" ht="15" customHeight="1" x14ac:dyDescent="0.35">
      <c r="C27" s="104" t="s">
        <v>523</v>
      </c>
      <c r="D27" s="105" t="s">
        <v>524</v>
      </c>
      <c r="E27" s="106" t="s">
        <v>211</v>
      </c>
      <c r="F27" s="107">
        <v>17208436</v>
      </c>
      <c r="G27" s="112">
        <v>0.25</v>
      </c>
      <c r="H27" s="107">
        <v>3992754.42</v>
      </c>
      <c r="I27" s="109" t="s">
        <v>475</v>
      </c>
      <c r="J27" s="109" t="s">
        <v>475</v>
      </c>
      <c r="K27" s="109" t="s">
        <v>476</v>
      </c>
      <c r="L27" s="110">
        <v>1</v>
      </c>
      <c r="M27" s="113">
        <v>461.73824112148247</v>
      </c>
    </row>
    <row r="28" spans="3:13" ht="15" customHeight="1" x14ac:dyDescent="0.35">
      <c r="C28" s="104" t="s">
        <v>525</v>
      </c>
      <c r="D28" s="105" t="s">
        <v>526</v>
      </c>
      <c r="E28" s="106" t="s">
        <v>211</v>
      </c>
      <c r="F28" s="107">
        <v>10672721.999999998</v>
      </c>
      <c r="G28" s="112">
        <v>0.4</v>
      </c>
      <c r="H28" s="107">
        <v>4099356</v>
      </c>
      <c r="I28" s="109" t="s">
        <v>475</v>
      </c>
      <c r="J28" s="109" t="s">
        <v>475</v>
      </c>
      <c r="K28" s="109" t="s">
        <v>476</v>
      </c>
      <c r="L28" s="110">
        <v>1</v>
      </c>
      <c r="M28" s="113">
        <v>832.16066189612002</v>
      </c>
    </row>
    <row r="29" spans="3:13" ht="15" customHeight="1" x14ac:dyDescent="0.35">
      <c r="C29" s="104" t="s">
        <v>527</v>
      </c>
      <c r="D29" s="105" t="s">
        <v>528</v>
      </c>
      <c r="E29" s="106" t="s">
        <v>211</v>
      </c>
      <c r="F29" s="107">
        <v>60800000</v>
      </c>
      <c r="G29" s="112">
        <v>0.5</v>
      </c>
      <c r="H29" s="107">
        <v>21842092.68</v>
      </c>
      <c r="I29" s="109" t="s">
        <v>475</v>
      </c>
      <c r="J29" s="109" t="s">
        <v>475</v>
      </c>
      <c r="K29" s="109" t="s">
        <v>476</v>
      </c>
      <c r="L29" s="110">
        <v>1</v>
      </c>
      <c r="M29" s="113">
        <v>5538.0346667743997</v>
      </c>
    </row>
    <row r="30" spans="3:13" ht="15" customHeight="1" x14ac:dyDescent="0.35">
      <c r="C30" s="104" t="s">
        <v>529</v>
      </c>
      <c r="D30" s="105" t="s">
        <v>528</v>
      </c>
      <c r="E30" s="106" t="s">
        <v>211</v>
      </c>
      <c r="F30" s="107">
        <v>60800000</v>
      </c>
      <c r="G30" s="112">
        <v>0.5</v>
      </c>
      <c r="H30" s="107">
        <v>7007248.4199999999</v>
      </c>
      <c r="I30" s="109" t="s">
        <v>475</v>
      </c>
      <c r="J30" s="109" t="s">
        <v>475</v>
      </c>
      <c r="K30" s="109" t="s">
        <v>476</v>
      </c>
      <c r="L30" s="110">
        <v>1</v>
      </c>
      <c r="M30" s="113" t="s">
        <v>19</v>
      </c>
    </row>
    <row r="31" spans="3:13" ht="15" customHeight="1" x14ac:dyDescent="0.35">
      <c r="C31" s="104" t="s">
        <v>530</v>
      </c>
      <c r="D31" s="105" t="s">
        <v>531</v>
      </c>
      <c r="E31" s="106" t="s">
        <v>211</v>
      </c>
      <c r="F31" s="107">
        <v>1097943.8999999999</v>
      </c>
      <c r="G31" s="112">
        <v>0.5</v>
      </c>
      <c r="H31" s="107">
        <v>542368.42000000004</v>
      </c>
      <c r="I31" s="109" t="s">
        <v>475</v>
      </c>
      <c r="J31" s="109" t="s">
        <v>475</v>
      </c>
      <c r="K31" s="109" t="s">
        <v>476</v>
      </c>
      <c r="L31" s="110">
        <v>1</v>
      </c>
      <c r="M31" s="113">
        <v>3416.8629842989699</v>
      </c>
    </row>
    <row r="32" spans="3:13" ht="15" customHeight="1" x14ac:dyDescent="0.35">
      <c r="C32" s="104" t="s">
        <v>532</v>
      </c>
      <c r="D32" s="105" t="s">
        <v>533</v>
      </c>
      <c r="E32" s="106" t="s">
        <v>211</v>
      </c>
      <c r="F32" s="107">
        <v>28153192</v>
      </c>
      <c r="G32" s="112">
        <v>0.28415960790520661</v>
      </c>
      <c r="H32" s="107">
        <v>7676099.5</v>
      </c>
      <c r="I32" s="109" t="s">
        <v>475</v>
      </c>
      <c r="J32" s="109" t="s">
        <v>475</v>
      </c>
      <c r="K32" s="109" t="s">
        <v>476</v>
      </c>
      <c r="L32" s="110">
        <v>1</v>
      </c>
      <c r="M32" s="113">
        <v>1049.6588604153617</v>
      </c>
    </row>
    <row r="33" spans="3:13" ht="15" customHeight="1" x14ac:dyDescent="0.35">
      <c r="C33" s="104" t="s">
        <v>534</v>
      </c>
      <c r="D33" s="105" t="s">
        <v>535</v>
      </c>
      <c r="E33" s="106" t="s">
        <v>211</v>
      </c>
      <c r="F33" s="107">
        <v>27000000</v>
      </c>
      <c r="G33" s="108">
        <v>1</v>
      </c>
      <c r="H33" s="107">
        <v>2055265</v>
      </c>
      <c r="I33" s="109" t="s">
        <v>475</v>
      </c>
      <c r="J33" s="109" t="s">
        <v>475</v>
      </c>
      <c r="K33" s="109" t="s">
        <v>536</v>
      </c>
      <c r="L33" s="110">
        <v>1</v>
      </c>
      <c r="M33" s="111">
        <v>3054.9336083408398</v>
      </c>
    </row>
    <row r="34" spans="3:13" ht="15" customHeight="1" x14ac:dyDescent="0.35">
      <c r="C34" s="104" t="s">
        <v>537</v>
      </c>
      <c r="D34" s="105" t="s">
        <v>538</v>
      </c>
      <c r="E34" s="106" t="s">
        <v>211</v>
      </c>
      <c r="F34" s="107">
        <v>6841184</v>
      </c>
      <c r="G34" s="108">
        <v>0.5</v>
      </c>
      <c r="H34" s="107">
        <v>3223358</v>
      </c>
      <c r="I34" s="109" t="s">
        <v>475</v>
      </c>
      <c r="J34" s="109" t="s">
        <v>475</v>
      </c>
      <c r="K34" s="109" t="s">
        <v>536</v>
      </c>
      <c r="L34" s="110">
        <v>1</v>
      </c>
      <c r="M34" s="111">
        <v>392.3732</v>
      </c>
    </row>
    <row r="35" spans="3:13" ht="15" customHeight="1" x14ac:dyDescent="0.35">
      <c r="C35" s="104" t="s">
        <v>539</v>
      </c>
      <c r="D35" s="105" t="s">
        <v>540</v>
      </c>
      <c r="E35" s="106" t="s">
        <v>211</v>
      </c>
      <c r="F35" s="107">
        <v>10153683.5</v>
      </c>
      <c r="G35" s="108">
        <v>0.5</v>
      </c>
      <c r="H35" s="107">
        <v>4609954.66</v>
      </c>
      <c r="I35" s="109" t="s">
        <v>475</v>
      </c>
      <c r="J35" s="109" t="s">
        <v>475</v>
      </c>
      <c r="K35" s="109" t="s">
        <v>536</v>
      </c>
      <c r="L35" s="110">
        <v>1</v>
      </c>
      <c r="M35" s="111">
        <v>2786.746513812745</v>
      </c>
    </row>
    <row r="36" spans="3:13" ht="15" customHeight="1" x14ac:dyDescent="0.35">
      <c r="C36" s="104" t="s">
        <v>541</v>
      </c>
      <c r="D36" s="105" t="s">
        <v>542</v>
      </c>
      <c r="E36" s="106" t="s">
        <v>211</v>
      </c>
      <c r="F36" s="107">
        <v>1707276.94</v>
      </c>
      <c r="G36" s="108">
        <v>0.5</v>
      </c>
      <c r="H36" s="107">
        <v>789034.57</v>
      </c>
      <c r="I36" s="109" t="s">
        <v>475</v>
      </c>
      <c r="J36" s="109" t="s">
        <v>475</v>
      </c>
      <c r="K36" s="109" t="s">
        <v>536</v>
      </c>
      <c r="L36" s="110">
        <v>1</v>
      </c>
      <c r="M36" s="111">
        <v>157.738</v>
      </c>
    </row>
    <row r="37" spans="3:13" ht="15" customHeight="1" x14ac:dyDescent="0.35">
      <c r="C37" s="104" t="s">
        <v>543</v>
      </c>
      <c r="D37" s="105" t="s">
        <v>544</v>
      </c>
      <c r="E37" s="106" t="s">
        <v>211</v>
      </c>
      <c r="F37" s="107">
        <v>7218245.3200000003</v>
      </c>
      <c r="G37" s="108">
        <v>0.5</v>
      </c>
      <c r="H37" s="107">
        <v>3108916.34</v>
      </c>
      <c r="I37" s="109" t="s">
        <v>475</v>
      </c>
      <c r="J37" s="109" t="s">
        <v>475</v>
      </c>
      <c r="K37" s="109" t="s">
        <v>536</v>
      </c>
      <c r="L37" s="110">
        <v>1</v>
      </c>
      <c r="M37" s="111">
        <v>251.22809279118749</v>
      </c>
    </row>
    <row r="38" spans="3:13" ht="15" customHeight="1" x14ac:dyDescent="0.35">
      <c r="C38" s="104" t="s">
        <v>545</v>
      </c>
      <c r="D38" s="105" t="s">
        <v>546</v>
      </c>
      <c r="E38" s="106" t="s">
        <v>211</v>
      </c>
      <c r="F38" s="107">
        <v>8211659.9199999999</v>
      </c>
      <c r="G38" s="108">
        <v>0.5</v>
      </c>
      <c r="H38" s="107">
        <v>3530138.11</v>
      </c>
      <c r="I38" s="109" t="s">
        <v>475</v>
      </c>
      <c r="J38" s="109" t="s">
        <v>475</v>
      </c>
      <c r="K38" s="109" t="s">
        <v>536</v>
      </c>
      <c r="L38" s="110">
        <v>1</v>
      </c>
      <c r="M38" s="111">
        <v>380.60860000000002</v>
      </c>
    </row>
    <row r="39" spans="3:13" ht="15" customHeight="1" x14ac:dyDescent="0.35">
      <c r="C39" s="104" t="s">
        <v>547</v>
      </c>
      <c r="D39" s="105" t="s">
        <v>548</v>
      </c>
      <c r="E39" s="106" t="s">
        <v>211</v>
      </c>
      <c r="F39" s="107">
        <v>7629585.7800000003</v>
      </c>
      <c r="G39" s="108">
        <v>0.5</v>
      </c>
      <c r="H39" s="107">
        <v>3350828.81</v>
      </c>
      <c r="I39" s="109" t="s">
        <v>475</v>
      </c>
      <c r="J39" s="109" t="s">
        <v>475</v>
      </c>
      <c r="K39" s="109" t="s">
        <v>536</v>
      </c>
      <c r="L39" s="110">
        <v>1</v>
      </c>
      <c r="M39" s="111">
        <v>156.7119066447265</v>
      </c>
    </row>
    <row r="40" spans="3:13" ht="15" customHeight="1" x14ac:dyDescent="0.35">
      <c r="C40" s="104" t="s">
        <v>549</v>
      </c>
      <c r="D40" s="105" t="s">
        <v>550</v>
      </c>
      <c r="E40" s="106" t="s">
        <v>211</v>
      </c>
      <c r="F40" s="107">
        <v>2780700</v>
      </c>
      <c r="G40" s="108">
        <v>1</v>
      </c>
      <c r="H40" s="107">
        <v>2553991.77</v>
      </c>
      <c r="I40" s="109" t="s">
        <v>475</v>
      </c>
      <c r="J40" s="109" t="s">
        <v>475</v>
      </c>
      <c r="K40" s="109" t="s">
        <v>536</v>
      </c>
      <c r="L40" s="110">
        <v>1</v>
      </c>
      <c r="M40" s="111" t="s">
        <v>19</v>
      </c>
    </row>
    <row r="41" spans="3:13" ht="15" customHeight="1" x14ac:dyDescent="0.35">
      <c r="C41" s="104" t="s">
        <v>551</v>
      </c>
      <c r="D41" s="105" t="s">
        <v>550</v>
      </c>
      <c r="E41" s="106" t="s">
        <v>211</v>
      </c>
      <c r="F41" s="107">
        <v>2659800</v>
      </c>
      <c r="G41" s="108">
        <v>1</v>
      </c>
      <c r="H41" s="107">
        <v>2442948.69</v>
      </c>
      <c r="I41" s="109" t="s">
        <v>475</v>
      </c>
      <c r="J41" s="109" t="s">
        <v>475</v>
      </c>
      <c r="K41" s="109" t="s">
        <v>536</v>
      </c>
      <c r="L41" s="110">
        <v>1</v>
      </c>
      <c r="M41" s="111" t="s">
        <v>19</v>
      </c>
    </row>
    <row r="42" spans="3:13" ht="15" customHeight="1" x14ac:dyDescent="0.35">
      <c r="C42" s="104" t="s">
        <v>552</v>
      </c>
      <c r="D42" s="105" t="s">
        <v>553</v>
      </c>
      <c r="E42" s="106" t="s">
        <v>211</v>
      </c>
      <c r="F42" s="107">
        <v>7634281.8999999994</v>
      </c>
      <c r="G42" s="108">
        <v>0.3</v>
      </c>
      <c r="H42" s="107">
        <v>2107928.9300000002</v>
      </c>
      <c r="I42" s="109" t="s">
        <v>475</v>
      </c>
      <c r="J42" s="109" t="s">
        <v>475</v>
      </c>
      <c r="K42" s="109" t="s">
        <v>536</v>
      </c>
      <c r="L42" s="110">
        <v>1</v>
      </c>
      <c r="M42" s="111">
        <v>4269.8471070366904</v>
      </c>
    </row>
    <row r="43" spans="3:13" ht="15" customHeight="1" x14ac:dyDescent="0.35">
      <c r="C43" s="104" t="s">
        <v>554</v>
      </c>
      <c r="D43" s="105" t="s">
        <v>555</v>
      </c>
      <c r="E43" s="106" t="s">
        <v>211</v>
      </c>
      <c r="F43" s="107">
        <v>4100129.5666666673</v>
      </c>
      <c r="G43" s="108">
        <v>0.3</v>
      </c>
      <c r="H43" s="107">
        <v>1130450.6000000001</v>
      </c>
      <c r="I43" s="109" t="s">
        <v>475</v>
      </c>
      <c r="J43" s="109" t="s">
        <v>475</v>
      </c>
      <c r="K43" s="109" t="s">
        <v>536</v>
      </c>
      <c r="L43" s="110">
        <v>1</v>
      </c>
      <c r="M43" s="111" t="s">
        <v>19</v>
      </c>
    </row>
    <row r="44" spans="3:13" ht="15" customHeight="1" x14ac:dyDescent="0.35">
      <c r="C44" s="104" t="s">
        <v>556</v>
      </c>
      <c r="D44" s="105" t="s">
        <v>557</v>
      </c>
      <c r="E44" s="106" t="s">
        <v>211</v>
      </c>
      <c r="F44" s="107">
        <v>245229</v>
      </c>
      <c r="G44" s="108">
        <v>1</v>
      </c>
      <c r="H44" s="107">
        <v>226830.53</v>
      </c>
      <c r="I44" s="109" t="s">
        <v>475</v>
      </c>
      <c r="J44" s="109" t="s">
        <v>475</v>
      </c>
      <c r="K44" s="109" t="s">
        <v>536</v>
      </c>
      <c r="L44" s="110">
        <v>1</v>
      </c>
      <c r="M44" s="111">
        <v>38.003874774672099</v>
      </c>
    </row>
    <row r="45" spans="3:13" ht="15" customHeight="1" x14ac:dyDescent="0.35">
      <c r="C45" s="104" t="s">
        <v>558</v>
      </c>
      <c r="D45" s="105" t="s">
        <v>559</v>
      </c>
      <c r="E45" s="106" t="s">
        <v>211</v>
      </c>
      <c r="F45" s="107">
        <v>831000</v>
      </c>
      <c r="G45" s="108">
        <v>1</v>
      </c>
      <c r="H45" s="107">
        <v>297583.83</v>
      </c>
      <c r="I45" s="109" t="s">
        <v>475</v>
      </c>
      <c r="J45" s="109" t="s">
        <v>475</v>
      </c>
      <c r="K45" s="109" t="s">
        <v>536</v>
      </c>
      <c r="L45" s="110">
        <v>1</v>
      </c>
      <c r="M45" s="111">
        <v>124.309929213937</v>
      </c>
    </row>
    <row r="46" spans="3:13" ht="15" customHeight="1" x14ac:dyDescent="0.35">
      <c r="C46" s="104" t="s">
        <v>560</v>
      </c>
      <c r="D46" s="105" t="s">
        <v>561</v>
      </c>
      <c r="E46" s="106" t="s">
        <v>211</v>
      </c>
      <c r="F46" s="107">
        <v>12367988</v>
      </c>
      <c r="G46" s="108">
        <v>0.23333333360284633</v>
      </c>
      <c r="H46" s="107">
        <v>2324057.04</v>
      </c>
      <c r="I46" s="109" t="s">
        <v>475</v>
      </c>
      <c r="J46" s="109" t="s">
        <v>475</v>
      </c>
      <c r="K46" s="109" t="s">
        <v>536</v>
      </c>
      <c r="L46" s="110">
        <v>1</v>
      </c>
      <c r="M46" s="111">
        <v>300.57836701385145</v>
      </c>
    </row>
    <row r="47" spans="3:13" ht="15" customHeight="1" x14ac:dyDescent="0.35">
      <c r="C47" s="104" t="s">
        <v>562</v>
      </c>
      <c r="D47" s="105" t="s">
        <v>563</v>
      </c>
      <c r="E47" s="106" t="s">
        <v>211</v>
      </c>
      <c r="F47" s="107">
        <v>4028524</v>
      </c>
      <c r="G47" s="108">
        <v>0.23333333250590044</v>
      </c>
      <c r="H47" s="107">
        <v>715727.12</v>
      </c>
      <c r="I47" s="109" t="s">
        <v>475</v>
      </c>
      <c r="J47" s="109" t="s">
        <v>475</v>
      </c>
      <c r="K47" s="109" t="s">
        <v>536</v>
      </c>
      <c r="L47" s="110">
        <v>1</v>
      </c>
      <c r="M47" s="111">
        <v>86.757434402902774</v>
      </c>
    </row>
    <row r="48" spans="3:13" ht="15" customHeight="1" x14ac:dyDescent="0.35">
      <c r="C48" s="104" t="s">
        <v>564</v>
      </c>
      <c r="D48" s="105" t="s">
        <v>565</v>
      </c>
      <c r="E48" s="106" t="s">
        <v>211</v>
      </c>
      <c r="F48" s="107">
        <v>565000</v>
      </c>
      <c r="G48" s="108">
        <v>1</v>
      </c>
      <c r="H48" s="107">
        <v>434789.77</v>
      </c>
      <c r="I48" s="109" t="s">
        <v>475</v>
      </c>
      <c r="J48" s="109" t="s">
        <v>475</v>
      </c>
      <c r="K48" s="109" t="s">
        <v>536</v>
      </c>
      <c r="L48" s="110">
        <v>1</v>
      </c>
      <c r="M48" s="111">
        <v>94.461762889486593</v>
      </c>
    </row>
    <row r="49" spans="3:13" ht="15" customHeight="1" x14ac:dyDescent="0.35">
      <c r="C49" s="104" t="s">
        <v>566</v>
      </c>
      <c r="D49" s="105" t="s">
        <v>567</v>
      </c>
      <c r="E49" s="106" t="s">
        <v>211</v>
      </c>
      <c r="F49" s="107">
        <v>900000</v>
      </c>
      <c r="G49" s="108">
        <v>1</v>
      </c>
      <c r="H49" s="107">
        <v>741302.27</v>
      </c>
      <c r="I49" s="109" t="s">
        <v>475</v>
      </c>
      <c r="J49" s="109" t="s">
        <v>475</v>
      </c>
      <c r="K49" s="109" t="s">
        <v>536</v>
      </c>
      <c r="L49" s="110">
        <v>1</v>
      </c>
      <c r="M49" s="111">
        <v>264.99979999999999</v>
      </c>
    </row>
    <row r="50" spans="3:13" ht="15" customHeight="1" x14ac:dyDescent="0.35">
      <c r="C50" s="104" t="s">
        <v>568</v>
      </c>
      <c r="D50" s="105" t="s">
        <v>569</v>
      </c>
      <c r="E50" s="106" t="s">
        <v>211</v>
      </c>
      <c r="F50" s="107">
        <v>16996000</v>
      </c>
      <c r="G50" s="108">
        <v>1</v>
      </c>
      <c r="H50" s="107">
        <v>15879080.09</v>
      </c>
      <c r="I50" s="109" t="s">
        <v>475</v>
      </c>
      <c r="J50" s="109" t="s">
        <v>475</v>
      </c>
      <c r="K50" s="109" t="s">
        <v>536</v>
      </c>
      <c r="L50" s="110">
        <v>1</v>
      </c>
      <c r="M50" s="111">
        <v>2.68493693222644</v>
      </c>
    </row>
    <row r="51" spans="3:13" ht="15" customHeight="1" x14ac:dyDescent="0.35">
      <c r="C51" s="104" t="s">
        <v>570</v>
      </c>
      <c r="D51" s="105" t="s">
        <v>571</v>
      </c>
      <c r="E51" s="106" t="s">
        <v>211</v>
      </c>
      <c r="F51" s="107">
        <v>27010000</v>
      </c>
      <c r="G51" s="108">
        <v>0.5</v>
      </c>
      <c r="H51" s="107">
        <v>3047284.5</v>
      </c>
      <c r="I51" s="109" t="s">
        <v>475</v>
      </c>
      <c r="J51" s="109" t="s">
        <v>475</v>
      </c>
      <c r="K51" s="109" t="s">
        <v>536</v>
      </c>
      <c r="L51" s="110">
        <v>1</v>
      </c>
      <c r="M51" s="111">
        <v>1242.2224276153049</v>
      </c>
    </row>
    <row r="52" spans="3:13" ht="15" customHeight="1" x14ac:dyDescent="0.35">
      <c r="C52" s="104" t="s">
        <v>572</v>
      </c>
      <c r="D52" s="105" t="s">
        <v>573</v>
      </c>
      <c r="E52" s="106" t="s">
        <v>211</v>
      </c>
      <c r="F52" s="107">
        <v>132613261.32613263</v>
      </c>
      <c r="G52" s="108">
        <v>0.33329999999999999</v>
      </c>
      <c r="H52" s="107">
        <v>1529054.99</v>
      </c>
      <c r="I52" s="109" t="s">
        <v>475</v>
      </c>
      <c r="J52" s="109" t="s">
        <v>475</v>
      </c>
      <c r="K52" s="109" t="s">
        <v>536</v>
      </c>
      <c r="L52" s="110">
        <v>1</v>
      </c>
      <c r="M52" s="111">
        <v>3349.3729330921119</v>
      </c>
    </row>
    <row r="53" spans="3:13" ht="15" customHeight="1" x14ac:dyDescent="0.35">
      <c r="C53" s="104" t="s">
        <v>574</v>
      </c>
      <c r="D53" s="105" t="s">
        <v>575</v>
      </c>
      <c r="E53" s="106" t="s">
        <v>211</v>
      </c>
      <c r="F53" s="107">
        <v>4638000</v>
      </c>
      <c r="G53" s="108">
        <v>1</v>
      </c>
      <c r="H53" s="107">
        <v>4199782.28</v>
      </c>
      <c r="I53" s="109" t="s">
        <v>475</v>
      </c>
      <c r="J53" s="109" t="s">
        <v>475</v>
      </c>
      <c r="K53" s="109" t="s">
        <v>536</v>
      </c>
      <c r="L53" s="110">
        <v>1</v>
      </c>
      <c r="M53" s="111">
        <v>587.94229798463402</v>
      </c>
    </row>
    <row r="54" spans="3:13" ht="15" customHeight="1" x14ac:dyDescent="0.35">
      <c r="C54" s="104" t="s">
        <v>576</v>
      </c>
      <c r="D54" s="105" t="s">
        <v>577</v>
      </c>
      <c r="E54" s="106" t="s">
        <v>211</v>
      </c>
      <c r="F54" s="107">
        <v>6722394</v>
      </c>
      <c r="G54" s="108">
        <v>0.25</v>
      </c>
      <c r="H54" s="107">
        <v>1566183.5</v>
      </c>
      <c r="I54" s="109" t="s">
        <v>475</v>
      </c>
      <c r="J54" s="109" t="s">
        <v>475</v>
      </c>
      <c r="K54" s="109" t="s">
        <v>536</v>
      </c>
      <c r="L54" s="110">
        <v>1</v>
      </c>
      <c r="M54" s="111">
        <v>310.87524999999999</v>
      </c>
    </row>
    <row r="55" spans="3:13" ht="15" customHeight="1" x14ac:dyDescent="0.35">
      <c r="C55" s="104" t="s">
        <v>578</v>
      </c>
      <c r="D55" s="105" t="s">
        <v>579</v>
      </c>
      <c r="E55" s="106" t="s">
        <v>211</v>
      </c>
      <c r="F55" s="107">
        <v>10294118</v>
      </c>
      <c r="G55" s="108">
        <v>0.25</v>
      </c>
      <c r="H55" s="107">
        <v>2394035</v>
      </c>
      <c r="I55" s="109" t="s">
        <v>475</v>
      </c>
      <c r="J55" s="109" t="s">
        <v>475</v>
      </c>
      <c r="K55" s="109" t="s">
        <v>536</v>
      </c>
      <c r="L55" s="110">
        <v>1</v>
      </c>
      <c r="M55" s="111">
        <v>378.95245516622748</v>
      </c>
    </row>
    <row r="56" spans="3:13" ht="15" customHeight="1" x14ac:dyDescent="0.35">
      <c r="C56" s="104" t="s">
        <v>580</v>
      </c>
      <c r="D56" s="105" t="s">
        <v>581</v>
      </c>
      <c r="E56" s="106" t="s">
        <v>211</v>
      </c>
      <c r="F56" s="107">
        <v>11715142</v>
      </c>
      <c r="G56" s="108">
        <v>0.25</v>
      </c>
      <c r="H56" s="107">
        <v>2733380</v>
      </c>
      <c r="I56" s="109" t="s">
        <v>475</v>
      </c>
      <c r="J56" s="109" t="s">
        <v>475</v>
      </c>
      <c r="K56" s="109" t="s">
        <v>536</v>
      </c>
      <c r="L56" s="110">
        <v>1</v>
      </c>
      <c r="M56" s="111">
        <v>397.11624627502999</v>
      </c>
    </row>
    <row r="57" spans="3:13" ht="15" customHeight="1" x14ac:dyDescent="0.35">
      <c r="C57" s="104" t="s">
        <v>582</v>
      </c>
      <c r="D57" s="105" t="s">
        <v>583</v>
      </c>
      <c r="E57" s="106" t="s">
        <v>211</v>
      </c>
      <c r="F57" s="107">
        <v>5752976</v>
      </c>
      <c r="G57" s="108">
        <v>0.25</v>
      </c>
      <c r="H57" s="107">
        <v>1272957</v>
      </c>
      <c r="I57" s="109" t="s">
        <v>475</v>
      </c>
      <c r="J57" s="109" t="s">
        <v>475</v>
      </c>
      <c r="K57" s="109" t="s">
        <v>536</v>
      </c>
      <c r="L57" s="110">
        <v>1</v>
      </c>
      <c r="M57" s="111">
        <v>289.18624999999997</v>
      </c>
    </row>
    <row r="58" spans="3:13" ht="15" customHeight="1" x14ac:dyDescent="0.35">
      <c r="C58" s="104" t="s">
        <v>584</v>
      </c>
      <c r="D58" s="105" t="s">
        <v>585</v>
      </c>
      <c r="E58" s="106" t="s">
        <v>211</v>
      </c>
      <c r="F58" s="107">
        <v>2703554</v>
      </c>
      <c r="G58" s="108">
        <v>0.25</v>
      </c>
      <c r="H58" s="107">
        <v>591498.5</v>
      </c>
      <c r="I58" s="109" t="s">
        <v>475</v>
      </c>
      <c r="J58" s="109" t="s">
        <v>475</v>
      </c>
      <c r="K58" s="109" t="s">
        <v>536</v>
      </c>
      <c r="L58" s="110">
        <v>1</v>
      </c>
      <c r="M58" s="111">
        <v>138.020725</v>
      </c>
    </row>
    <row r="59" spans="3:13" ht="15" customHeight="1" x14ac:dyDescent="0.35">
      <c r="C59" s="104" t="s">
        <v>586</v>
      </c>
      <c r="D59" s="105" t="s">
        <v>587</v>
      </c>
      <c r="E59" s="106" t="s">
        <v>211</v>
      </c>
      <c r="F59" s="107">
        <v>15982635.51</v>
      </c>
      <c r="G59" s="108">
        <v>0.33333333333333331</v>
      </c>
      <c r="H59" s="107">
        <v>1518992.67</v>
      </c>
      <c r="I59" s="109" t="s">
        <v>475</v>
      </c>
      <c r="J59" s="109" t="s">
        <v>475</v>
      </c>
      <c r="K59" s="109" t="s">
        <v>536</v>
      </c>
      <c r="L59" s="110">
        <v>1</v>
      </c>
      <c r="M59" s="111">
        <v>1.1673150947945867</v>
      </c>
    </row>
    <row r="60" spans="3:13" ht="15" customHeight="1" x14ac:dyDescent="0.35">
      <c r="C60" s="104" t="s">
        <v>588</v>
      </c>
      <c r="D60" s="105" t="s">
        <v>587</v>
      </c>
      <c r="E60" s="106" t="s">
        <v>211</v>
      </c>
      <c r="F60" s="107">
        <v>15982635.51</v>
      </c>
      <c r="G60" s="108">
        <v>0.33333333333333331</v>
      </c>
      <c r="H60" s="107">
        <v>38329.660000000003</v>
      </c>
      <c r="I60" s="109" t="s">
        <v>475</v>
      </c>
      <c r="J60" s="109" t="s">
        <v>475</v>
      </c>
      <c r="K60" s="109" t="s">
        <v>536</v>
      </c>
      <c r="L60" s="110">
        <v>1</v>
      </c>
      <c r="M60" s="111">
        <v>1.1673150947945867</v>
      </c>
    </row>
    <row r="61" spans="3:13" ht="15" customHeight="1" x14ac:dyDescent="0.35">
      <c r="C61" s="104" t="s">
        <v>589</v>
      </c>
      <c r="D61" s="105" t="s">
        <v>590</v>
      </c>
      <c r="E61" s="106" t="s">
        <v>211</v>
      </c>
      <c r="F61" s="107">
        <v>2665280</v>
      </c>
      <c r="G61" s="108">
        <v>1</v>
      </c>
      <c r="H61" s="107">
        <v>501460.73</v>
      </c>
      <c r="I61" s="109" t="s">
        <v>475</v>
      </c>
      <c r="J61" s="109" t="s">
        <v>475</v>
      </c>
      <c r="K61" s="109" t="s">
        <v>536</v>
      </c>
      <c r="L61" s="110">
        <v>1</v>
      </c>
      <c r="M61" s="111" t="s">
        <v>19</v>
      </c>
    </row>
    <row r="62" spans="3:13" ht="15" customHeight="1" x14ac:dyDescent="0.35">
      <c r="C62" s="104" t="s">
        <v>591</v>
      </c>
      <c r="D62" s="105" t="s">
        <v>592</v>
      </c>
      <c r="E62" s="106" t="s">
        <v>211</v>
      </c>
      <c r="F62" s="107">
        <v>587000</v>
      </c>
      <c r="G62" s="108">
        <v>1</v>
      </c>
      <c r="H62" s="107">
        <v>547293.73</v>
      </c>
      <c r="I62" s="109" t="s">
        <v>475</v>
      </c>
      <c r="J62" s="109" t="s">
        <v>475</v>
      </c>
      <c r="K62" s="109" t="s">
        <v>536</v>
      </c>
      <c r="L62" s="110">
        <v>1</v>
      </c>
      <c r="M62" s="111">
        <v>110.766391487866</v>
      </c>
    </row>
    <row r="63" spans="3:13" ht="15" customHeight="1" x14ac:dyDescent="0.35">
      <c r="C63" s="104" t="s">
        <v>593</v>
      </c>
      <c r="D63" s="105" t="s">
        <v>594</v>
      </c>
      <c r="E63" s="106" t="s">
        <v>211</v>
      </c>
      <c r="F63" s="107">
        <v>257577.66</v>
      </c>
      <c r="G63" s="108">
        <v>1</v>
      </c>
      <c r="H63" s="107">
        <v>243942.22</v>
      </c>
      <c r="I63" s="109" t="s">
        <v>475</v>
      </c>
      <c r="J63" s="109" t="s">
        <v>475</v>
      </c>
      <c r="K63" s="109" t="s">
        <v>536</v>
      </c>
      <c r="L63" s="110">
        <v>1</v>
      </c>
      <c r="M63" s="111">
        <v>110.766391487866</v>
      </c>
    </row>
    <row r="64" spans="3:13" ht="15" customHeight="1" x14ac:dyDescent="0.35">
      <c r="C64" s="104" t="s">
        <v>595</v>
      </c>
      <c r="D64" s="105" t="s">
        <v>596</v>
      </c>
      <c r="E64" s="106" t="s">
        <v>211</v>
      </c>
      <c r="F64" s="107">
        <v>8538471</v>
      </c>
      <c r="G64" s="108">
        <v>0.5</v>
      </c>
      <c r="H64" s="107">
        <v>3913804.5</v>
      </c>
      <c r="I64" s="109" t="s">
        <v>475</v>
      </c>
      <c r="J64" s="109" t="s">
        <v>475</v>
      </c>
      <c r="K64" s="109" t="s">
        <v>536</v>
      </c>
      <c r="L64" s="110">
        <v>1</v>
      </c>
      <c r="M64" s="111">
        <v>701.02245478966495</v>
      </c>
    </row>
    <row r="65" spans="3:13" ht="15" customHeight="1" x14ac:dyDescent="0.35">
      <c r="C65" s="104" t="s">
        <v>597</v>
      </c>
      <c r="D65" s="105" t="s">
        <v>598</v>
      </c>
      <c r="E65" s="106" t="s">
        <v>211</v>
      </c>
      <c r="F65" s="107">
        <v>5615000</v>
      </c>
      <c r="G65" s="108">
        <v>1</v>
      </c>
      <c r="H65" s="107">
        <v>1730788.18</v>
      </c>
      <c r="I65" s="109" t="s">
        <v>475</v>
      </c>
      <c r="J65" s="109" t="s">
        <v>475</v>
      </c>
      <c r="K65" s="109" t="s">
        <v>536</v>
      </c>
      <c r="L65" s="110">
        <v>1</v>
      </c>
      <c r="M65" s="111" t="s">
        <v>19</v>
      </c>
    </row>
    <row r="66" spans="3:13" ht="15" customHeight="1" x14ac:dyDescent="0.35">
      <c r="C66" s="104" t="s">
        <v>599</v>
      </c>
      <c r="D66" s="105" t="s">
        <v>600</v>
      </c>
      <c r="E66" s="106" t="s">
        <v>211</v>
      </c>
      <c r="F66" s="107">
        <v>862000</v>
      </c>
      <c r="G66" s="108">
        <v>1</v>
      </c>
      <c r="H66" s="107">
        <v>98963.97</v>
      </c>
      <c r="I66" s="109" t="s">
        <v>475</v>
      </c>
      <c r="J66" s="109" t="s">
        <v>475</v>
      </c>
      <c r="K66" s="109" t="s">
        <v>536</v>
      </c>
      <c r="L66" s="110">
        <v>1</v>
      </c>
      <c r="M66" s="111">
        <v>142.51850466643501</v>
      </c>
    </row>
    <row r="67" spans="3:13" ht="15" customHeight="1" x14ac:dyDescent="0.35">
      <c r="C67" s="104" t="s">
        <v>601</v>
      </c>
      <c r="D67" s="105" t="s">
        <v>602</v>
      </c>
      <c r="E67" s="106" t="s">
        <v>211</v>
      </c>
      <c r="F67" s="107">
        <v>862000</v>
      </c>
      <c r="G67" s="108">
        <v>1</v>
      </c>
      <c r="H67" s="107">
        <v>65460.4</v>
      </c>
      <c r="I67" s="109" t="s">
        <v>475</v>
      </c>
      <c r="J67" s="109" t="s">
        <v>475</v>
      </c>
      <c r="K67" s="109" t="s">
        <v>536</v>
      </c>
      <c r="L67" s="110">
        <v>1</v>
      </c>
      <c r="M67" s="111">
        <v>0.14294921524721499</v>
      </c>
    </row>
    <row r="68" spans="3:13" ht="15" customHeight="1" x14ac:dyDescent="0.35">
      <c r="C68" s="104" t="s">
        <v>603</v>
      </c>
      <c r="D68" s="105" t="s">
        <v>600</v>
      </c>
      <c r="E68" s="106" t="s">
        <v>211</v>
      </c>
      <c r="F68" s="107">
        <v>862000</v>
      </c>
      <c r="G68" s="108">
        <v>1</v>
      </c>
      <c r="H68" s="107">
        <v>71503.649999999994</v>
      </c>
      <c r="I68" s="109" t="s">
        <v>475</v>
      </c>
      <c r="J68" s="109" t="s">
        <v>475</v>
      </c>
      <c r="K68" s="109" t="s">
        <v>536</v>
      </c>
      <c r="L68" s="110">
        <v>1</v>
      </c>
      <c r="M68" s="111" t="s">
        <v>19</v>
      </c>
    </row>
    <row r="69" spans="3:13" ht="15" customHeight="1" x14ac:dyDescent="0.35">
      <c r="C69" s="104" t="s">
        <v>604</v>
      </c>
      <c r="D69" s="105" t="s">
        <v>605</v>
      </c>
      <c r="E69" s="106" t="s">
        <v>211</v>
      </c>
      <c r="F69" s="107">
        <v>862000</v>
      </c>
      <c r="G69" s="108">
        <v>1</v>
      </c>
      <c r="H69" s="107">
        <v>99249.05</v>
      </c>
      <c r="I69" s="109" t="s">
        <v>475</v>
      </c>
      <c r="J69" s="109" t="s">
        <v>475</v>
      </c>
      <c r="K69" s="109" t="s">
        <v>536</v>
      </c>
      <c r="L69" s="110">
        <v>1</v>
      </c>
      <c r="M69" s="111" t="s">
        <v>19</v>
      </c>
    </row>
    <row r="70" spans="3:13" ht="15" customHeight="1" x14ac:dyDescent="0.35">
      <c r="C70" s="104" t="s">
        <v>606</v>
      </c>
      <c r="D70" s="105" t="s">
        <v>607</v>
      </c>
      <c r="E70" s="106" t="s">
        <v>211</v>
      </c>
      <c r="F70" s="107">
        <v>895000</v>
      </c>
      <c r="G70" s="108">
        <v>1</v>
      </c>
      <c r="H70" s="107">
        <v>811527.79</v>
      </c>
      <c r="I70" s="109" t="s">
        <v>475</v>
      </c>
      <c r="J70" s="109" t="s">
        <v>475</v>
      </c>
      <c r="K70" s="109" t="s">
        <v>536</v>
      </c>
      <c r="L70" s="110">
        <v>1</v>
      </c>
      <c r="M70" s="111">
        <v>108.932501034259</v>
      </c>
    </row>
    <row r="71" spans="3:13" ht="15" customHeight="1" x14ac:dyDescent="0.35">
      <c r="C71" s="104" t="s">
        <v>608</v>
      </c>
      <c r="D71" s="105" t="s">
        <v>609</v>
      </c>
      <c r="E71" s="106" t="s">
        <v>211</v>
      </c>
      <c r="F71" s="107">
        <v>3373300</v>
      </c>
      <c r="G71" s="108">
        <v>0.7</v>
      </c>
      <c r="H71" s="107">
        <v>2189927.98</v>
      </c>
      <c r="I71" s="109" t="s">
        <v>475</v>
      </c>
      <c r="J71" s="109" t="s">
        <v>475</v>
      </c>
      <c r="K71" s="109" t="s">
        <v>536</v>
      </c>
      <c r="L71" s="110">
        <v>1</v>
      </c>
      <c r="M71" s="111">
        <v>288.40985052428357</v>
      </c>
    </row>
    <row r="72" spans="3:13" ht="15" customHeight="1" x14ac:dyDescent="0.35">
      <c r="C72" s="104" t="s">
        <v>610</v>
      </c>
      <c r="D72" s="114" t="s">
        <v>611</v>
      </c>
      <c r="E72" s="106" t="s">
        <v>211</v>
      </c>
      <c r="F72" s="107">
        <v>9076072</v>
      </c>
      <c r="G72" s="108">
        <v>0.44071928913741537</v>
      </c>
      <c r="H72" s="107">
        <v>3566296.93</v>
      </c>
      <c r="I72" s="109" t="s">
        <v>475</v>
      </c>
      <c r="J72" s="109" t="s">
        <v>475</v>
      </c>
      <c r="K72" s="109" t="s">
        <v>536</v>
      </c>
      <c r="L72" s="110">
        <v>1</v>
      </c>
      <c r="M72" s="111">
        <v>575.74954562466235</v>
      </c>
    </row>
    <row r="73" spans="3:13" ht="15" customHeight="1" x14ac:dyDescent="0.35">
      <c r="C73" s="104" t="s">
        <v>612</v>
      </c>
      <c r="D73" s="114" t="s">
        <v>611</v>
      </c>
      <c r="E73" s="106" t="s">
        <v>211</v>
      </c>
      <c r="F73" s="107">
        <v>7453762</v>
      </c>
      <c r="G73" s="108">
        <v>0.49925232386008567</v>
      </c>
      <c r="H73" s="107">
        <v>3343965.11</v>
      </c>
      <c r="I73" s="109" t="s">
        <v>475</v>
      </c>
      <c r="J73" s="109" t="s">
        <v>475</v>
      </c>
      <c r="K73" s="109" t="s">
        <v>536</v>
      </c>
      <c r="L73" s="110">
        <v>1</v>
      </c>
      <c r="M73" s="111">
        <v>787.51063061042203</v>
      </c>
    </row>
    <row r="74" spans="3:13" ht="15" customHeight="1" x14ac:dyDescent="0.35">
      <c r="C74" s="104" t="s">
        <v>613</v>
      </c>
      <c r="D74" s="105" t="s">
        <v>614</v>
      </c>
      <c r="E74" s="106" t="s">
        <v>211</v>
      </c>
      <c r="F74" s="107">
        <v>17510000</v>
      </c>
      <c r="G74" s="108">
        <v>1</v>
      </c>
      <c r="H74" s="107">
        <v>16354046</v>
      </c>
      <c r="I74" s="109" t="s">
        <v>475</v>
      </c>
      <c r="J74" s="109" t="s">
        <v>475</v>
      </c>
      <c r="K74" s="109" t="s">
        <v>536</v>
      </c>
      <c r="L74" s="110">
        <v>1</v>
      </c>
      <c r="M74" s="111">
        <v>2970.732</v>
      </c>
    </row>
    <row r="75" spans="3:13" ht="15" customHeight="1" x14ac:dyDescent="0.35">
      <c r="C75" s="104" t="s">
        <v>615</v>
      </c>
      <c r="D75" s="105" t="s">
        <v>616</v>
      </c>
      <c r="E75" s="106" t="s">
        <v>211</v>
      </c>
      <c r="F75" s="107">
        <v>2904126.9592907969</v>
      </c>
      <c r="G75" s="108">
        <v>0.49999984172682366</v>
      </c>
      <c r="H75" s="107">
        <v>1327516.27</v>
      </c>
      <c r="I75" s="109" t="s">
        <v>475</v>
      </c>
      <c r="J75" s="109" t="s">
        <v>475</v>
      </c>
      <c r="K75" s="109" t="s">
        <v>536</v>
      </c>
      <c r="L75" s="110">
        <v>1</v>
      </c>
      <c r="M75" s="111">
        <v>360.35362011013473</v>
      </c>
    </row>
    <row r="76" spans="3:13" ht="15" customHeight="1" x14ac:dyDescent="0.35">
      <c r="C76" s="104" t="s">
        <v>617</v>
      </c>
      <c r="D76" s="114" t="s">
        <v>618</v>
      </c>
      <c r="E76" s="106" t="s">
        <v>211</v>
      </c>
      <c r="F76" s="107">
        <v>109879152.14105378</v>
      </c>
      <c r="G76" s="108">
        <v>0.33340000005617687</v>
      </c>
      <c r="H76" s="107">
        <v>1400280</v>
      </c>
      <c r="I76" s="109" t="s">
        <v>475</v>
      </c>
      <c r="J76" s="109" t="s">
        <v>475</v>
      </c>
      <c r="K76" s="109" t="s">
        <v>536</v>
      </c>
      <c r="L76" s="110">
        <v>1</v>
      </c>
      <c r="M76" s="111">
        <v>1101.090586041395</v>
      </c>
    </row>
    <row r="77" spans="3:13" ht="15" customHeight="1" x14ac:dyDescent="0.35">
      <c r="C77" s="104" t="s">
        <v>619</v>
      </c>
      <c r="D77" s="114" t="s">
        <v>618</v>
      </c>
      <c r="E77" s="106" t="s">
        <v>211</v>
      </c>
      <c r="F77" s="107">
        <v>109879152.14105378</v>
      </c>
      <c r="G77" s="108">
        <v>0.33340000005617687</v>
      </c>
      <c r="H77" s="107">
        <v>22707216.129999999</v>
      </c>
      <c r="I77" s="109" t="s">
        <v>475</v>
      </c>
      <c r="J77" s="109" t="s">
        <v>475</v>
      </c>
      <c r="K77" s="109" t="s">
        <v>536</v>
      </c>
      <c r="L77" s="110">
        <v>1</v>
      </c>
      <c r="M77" s="111">
        <v>1101.090586041395</v>
      </c>
    </row>
    <row r="78" spans="3:13" ht="15" customHeight="1" x14ac:dyDescent="0.35">
      <c r="C78" s="104" t="s">
        <v>620</v>
      </c>
      <c r="D78" s="114" t="s">
        <v>618</v>
      </c>
      <c r="E78" s="106" t="s">
        <v>211</v>
      </c>
      <c r="F78" s="107">
        <v>109879152.14105378</v>
      </c>
      <c r="G78" s="108">
        <v>0.33340000005617687</v>
      </c>
      <c r="H78" s="107">
        <v>3753580.83</v>
      </c>
      <c r="I78" s="109" t="s">
        <v>475</v>
      </c>
      <c r="J78" s="109" t="s">
        <v>475</v>
      </c>
      <c r="K78" s="109" t="s">
        <v>536</v>
      </c>
      <c r="L78" s="110">
        <v>1</v>
      </c>
      <c r="M78" s="111">
        <v>1101.090586041395</v>
      </c>
    </row>
    <row r="79" spans="3:13" ht="15" customHeight="1" x14ac:dyDescent="0.35">
      <c r="C79" s="104" t="s">
        <v>621</v>
      </c>
      <c r="D79" s="105" t="s">
        <v>622</v>
      </c>
      <c r="E79" s="106" t="s">
        <v>211</v>
      </c>
      <c r="F79" s="107">
        <v>21339363</v>
      </c>
      <c r="G79" s="108">
        <v>0.5</v>
      </c>
      <c r="H79" s="107">
        <v>8006885.0099999998</v>
      </c>
      <c r="I79" s="109" t="s">
        <v>475</v>
      </c>
      <c r="J79" s="109" t="s">
        <v>475</v>
      </c>
      <c r="K79" s="109" t="s">
        <v>536</v>
      </c>
      <c r="L79" s="110">
        <v>1</v>
      </c>
      <c r="M79" s="111">
        <v>7.0915727112214999E-2</v>
      </c>
    </row>
    <row r="80" spans="3:13" ht="15" customHeight="1" x14ac:dyDescent="0.35">
      <c r="C80" s="104" t="s">
        <v>623</v>
      </c>
      <c r="D80" s="105" t="s">
        <v>624</v>
      </c>
      <c r="E80" s="106" t="s">
        <v>211</v>
      </c>
      <c r="F80" s="107">
        <v>48619751.219512194</v>
      </c>
      <c r="G80" s="108">
        <v>0.41</v>
      </c>
      <c r="H80" s="107">
        <v>19345936.59</v>
      </c>
      <c r="I80" s="109" t="s">
        <v>475</v>
      </c>
      <c r="J80" s="109" t="s">
        <v>475</v>
      </c>
      <c r="K80" s="109" t="s">
        <v>536</v>
      </c>
      <c r="L80" s="110">
        <v>1</v>
      </c>
      <c r="M80" s="111">
        <v>5620.4830879267465</v>
      </c>
    </row>
    <row r="81" spans="3:13" ht="15" customHeight="1" x14ac:dyDescent="0.35">
      <c r="C81" s="104" t="s">
        <v>625</v>
      </c>
      <c r="D81" s="105" t="s">
        <v>626</v>
      </c>
      <c r="E81" s="106" t="s">
        <v>211</v>
      </c>
      <c r="F81" s="107">
        <v>4278681</v>
      </c>
      <c r="G81" s="112">
        <v>0.5</v>
      </c>
      <c r="H81" s="107">
        <v>2032832</v>
      </c>
      <c r="I81" s="109" t="s">
        <v>475</v>
      </c>
      <c r="J81" s="109" t="s">
        <v>475</v>
      </c>
      <c r="K81" s="109" t="s">
        <v>536</v>
      </c>
      <c r="L81" s="110">
        <v>1</v>
      </c>
      <c r="M81" s="113">
        <v>1315.915212990325</v>
      </c>
    </row>
    <row r="82" spans="3:13" ht="15" customHeight="1" x14ac:dyDescent="0.35">
      <c r="C82" s="104" t="s">
        <v>627</v>
      </c>
      <c r="D82" s="105" t="s">
        <v>628</v>
      </c>
      <c r="E82" s="106" t="s">
        <v>211</v>
      </c>
      <c r="F82" s="107">
        <v>4052515</v>
      </c>
      <c r="G82" s="112">
        <v>1</v>
      </c>
      <c r="H82" s="107">
        <v>3769139.96</v>
      </c>
      <c r="I82" s="109" t="s">
        <v>475</v>
      </c>
      <c r="J82" s="109" t="s">
        <v>475</v>
      </c>
      <c r="K82" s="109" t="s">
        <v>536</v>
      </c>
      <c r="L82" s="110">
        <v>1</v>
      </c>
      <c r="M82" s="113">
        <v>502.45618558237499</v>
      </c>
    </row>
    <row r="83" spans="3:13" ht="15" customHeight="1" x14ac:dyDescent="0.35">
      <c r="C83" s="104" t="s">
        <v>629</v>
      </c>
      <c r="D83" s="105" t="s">
        <v>630</v>
      </c>
      <c r="E83" s="106" t="s">
        <v>211</v>
      </c>
      <c r="F83" s="107">
        <v>14984646</v>
      </c>
      <c r="G83" s="112">
        <v>0.27361340401368173</v>
      </c>
      <c r="H83" s="107">
        <v>3745782.27</v>
      </c>
      <c r="I83" s="109" t="s">
        <v>475</v>
      </c>
      <c r="J83" s="109" t="s">
        <v>475</v>
      </c>
      <c r="K83" s="109" t="s">
        <v>536</v>
      </c>
      <c r="L83" s="110">
        <v>1</v>
      </c>
      <c r="M83" s="113" t="s">
        <v>19</v>
      </c>
    </row>
    <row r="84" spans="3:13" ht="15" customHeight="1" x14ac:dyDescent="0.35">
      <c r="C84" s="104" t="s">
        <v>631</v>
      </c>
      <c r="D84" s="105" t="s">
        <v>632</v>
      </c>
      <c r="E84" s="106" t="s">
        <v>211</v>
      </c>
      <c r="F84" s="107">
        <v>7768683.4400000004</v>
      </c>
      <c r="G84" s="112">
        <v>0.5</v>
      </c>
      <c r="H84" s="107">
        <v>3203522.46</v>
      </c>
      <c r="I84" s="109" t="s">
        <v>475</v>
      </c>
      <c r="J84" s="109" t="s">
        <v>475</v>
      </c>
      <c r="K84" s="109" t="s">
        <v>536</v>
      </c>
      <c r="L84" s="110">
        <v>1</v>
      </c>
      <c r="M84" s="113">
        <v>449.69503645878001</v>
      </c>
    </row>
    <row r="85" spans="3:13" ht="15" customHeight="1" x14ac:dyDescent="0.35">
      <c r="C85" s="104" t="s">
        <v>633</v>
      </c>
      <c r="D85" s="105" t="s">
        <v>598</v>
      </c>
      <c r="E85" s="106" t="s">
        <v>211</v>
      </c>
      <c r="F85" s="107">
        <v>5615000</v>
      </c>
      <c r="G85" s="112">
        <v>1</v>
      </c>
      <c r="H85" s="107">
        <v>1292862.53</v>
      </c>
      <c r="I85" s="109" t="s">
        <v>475</v>
      </c>
      <c r="J85" s="109" t="s">
        <v>475</v>
      </c>
      <c r="K85" s="109" t="s">
        <v>536</v>
      </c>
      <c r="L85" s="110">
        <v>1</v>
      </c>
      <c r="M85" s="113">
        <v>627.56071645888403</v>
      </c>
    </row>
    <row r="86" spans="3:13" ht="15" customHeight="1" x14ac:dyDescent="0.35">
      <c r="C86" s="104" t="s">
        <v>634</v>
      </c>
      <c r="D86" s="105" t="s">
        <v>635</v>
      </c>
      <c r="E86" s="106" t="s">
        <v>211</v>
      </c>
      <c r="F86" s="107">
        <v>5897053</v>
      </c>
      <c r="G86" s="112">
        <v>0.5</v>
      </c>
      <c r="H86" s="107">
        <v>2864636</v>
      </c>
      <c r="I86" s="109" t="s">
        <v>475</v>
      </c>
      <c r="J86" s="109" t="s">
        <v>475</v>
      </c>
      <c r="K86" s="109" t="s">
        <v>536</v>
      </c>
      <c r="L86" s="110">
        <v>1</v>
      </c>
      <c r="M86" s="113">
        <v>197.01307036684949</v>
      </c>
    </row>
    <row r="87" spans="3:13" ht="15" customHeight="1" x14ac:dyDescent="0.35">
      <c r="C87" s="104" t="s">
        <v>636</v>
      </c>
      <c r="D87" s="105" t="s">
        <v>637</v>
      </c>
      <c r="E87" s="106" t="s">
        <v>211</v>
      </c>
      <c r="F87" s="107">
        <v>5905183</v>
      </c>
      <c r="G87" s="112">
        <v>0.5</v>
      </c>
      <c r="H87" s="107">
        <v>2866754</v>
      </c>
      <c r="I87" s="109" t="s">
        <v>475</v>
      </c>
      <c r="J87" s="109" t="s">
        <v>475</v>
      </c>
      <c r="K87" s="109" t="s">
        <v>536</v>
      </c>
      <c r="L87" s="110">
        <v>1</v>
      </c>
      <c r="M87" s="113">
        <v>197.41503531531549</v>
      </c>
    </row>
    <row r="88" spans="3:13" ht="15" customHeight="1" x14ac:dyDescent="0.35">
      <c r="C88" s="104" t="s">
        <v>638</v>
      </c>
      <c r="D88" s="105" t="s">
        <v>637</v>
      </c>
      <c r="E88" s="106" t="s">
        <v>211</v>
      </c>
      <c r="F88" s="107">
        <v>5889985</v>
      </c>
      <c r="G88" s="112">
        <v>0.5</v>
      </c>
      <c r="H88" s="107">
        <v>2859629.5</v>
      </c>
      <c r="I88" s="109" t="s">
        <v>475</v>
      </c>
      <c r="J88" s="109" t="s">
        <v>475</v>
      </c>
      <c r="K88" s="109" t="s">
        <v>536</v>
      </c>
      <c r="L88" s="110">
        <v>1</v>
      </c>
      <c r="M88" s="113">
        <v>262.89659999999998</v>
      </c>
    </row>
    <row r="89" spans="3:13" ht="15" customHeight="1" x14ac:dyDescent="0.35">
      <c r="C89" s="104" t="s">
        <v>639</v>
      </c>
      <c r="D89" s="105" t="s">
        <v>637</v>
      </c>
      <c r="E89" s="106" t="s">
        <v>211</v>
      </c>
      <c r="F89" s="107">
        <v>5909002</v>
      </c>
      <c r="G89" s="112">
        <v>0.5</v>
      </c>
      <c r="H89" s="107">
        <v>2868043.5</v>
      </c>
      <c r="I89" s="109" t="s">
        <v>475</v>
      </c>
      <c r="J89" s="109" t="s">
        <v>475</v>
      </c>
      <c r="K89" s="109" t="s">
        <v>536</v>
      </c>
      <c r="L89" s="110">
        <v>1</v>
      </c>
      <c r="M89" s="113">
        <v>197.31454407819899</v>
      </c>
    </row>
    <row r="90" spans="3:13" ht="15" customHeight="1" x14ac:dyDescent="0.35">
      <c r="C90" s="104" t="s">
        <v>640</v>
      </c>
      <c r="D90" s="105" t="s">
        <v>641</v>
      </c>
      <c r="E90" s="106" t="s">
        <v>211</v>
      </c>
      <c r="F90" s="107">
        <v>13225299</v>
      </c>
      <c r="G90" s="112">
        <v>1</v>
      </c>
      <c r="H90" s="107">
        <v>12583969</v>
      </c>
      <c r="I90" s="109" t="s">
        <v>475</v>
      </c>
      <c r="J90" s="109" t="s">
        <v>475</v>
      </c>
      <c r="K90" s="109" t="s">
        <v>536</v>
      </c>
      <c r="L90" s="110">
        <v>1</v>
      </c>
      <c r="M90" s="113">
        <v>1470.3810000000001</v>
      </c>
    </row>
    <row r="91" spans="3:13" ht="15" customHeight="1" x14ac:dyDescent="0.35">
      <c r="C91" s="104" t="s">
        <v>642</v>
      </c>
      <c r="D91" s="105" t="s">
        <v>643</v>
      </c>
      <c r="E91" s="106" t="s">
        <v>211</v>
      </c>
      <c r="F91" s="107">
        <v>1583314.76</v>
      </c>
      <c r="G91" s="112">
        <v>0.5</v>
      </c>
      <c r="H91" s="107">
        <v>781168.35</v>
      </c>
      <c r="I91" s="109" t="s">
        <v>475</v>
      </c>
      <c r="J91" s="109" t="s">
        <v>475</v>
      </c>
      <c r="K91" s="109" t="s">
        <v>536</v>
      </c>
      <c r="L91" s="110">
        <v>1</v>
      </c>
      <c r="M91" s="113">
        <v>74.865971651774004</v>
      </c>
    </row>
    <row r="92" spans="3:13" ht="15" customHeight="1" x14ac:dyDescent="0.35">
      <c r="C92" s="104" t="s">
        <v>644</v>
      </c>
      <c r="D92" s="105" t="s">
        <v>645</v>
      </c>
      <c r="E92" s="106" t="s">
        <v>211</v>
      </c>
      <c r="F92" s="107">
        <v>605000</v>
      </c>
      <c r="G92" s="112">
        <v>1</v>
      </c>
      <c r="H92" s="107">
        <v>576067</v>
      </c>
      <c r="I92" s="109" t="s">
        <v>475</v>
      </c>
      <c r="J92" s="109" t="s">
        <v>475</v>
      </c>
      <c r="K92" s="109" t="s">
        <v>536</v>
      </c>
      <c r="L92" s="110">
        <v>1</v>
      </c>
      <c r="M92" s="113">
        <v>50.141107671636398</v>
      </c>
    </row>
    <row r="93" spans="3:13" ht="15" customHeight="1" x14ac:dyDescent="0.35">
      <c r="C93" s="104" t="s">
        <v>646</v>
      </c>
      <c r="D93" s="105" t="s">
        <v>573</v>
      </c>
      <c r="E93" s="106" t="s">
        <v>211</v>
      </c>
      <c r="F93" s="107">
        <v>132613261.32613263</v>
      </c>
      <c r="G93" s="112">
        <v>0.33329999999999999</v>
      </c>
      <c r="H93" s="107">
        <v>6484165.4699999997</v>
      </c>
      <c r="I93" s="109" t="s">
        <v>475</v>
      </c>
      <c r="J93" s="109" t="s">
        <v>475</v>
      </c>
      <c r="K93" s="109" t="s">
        <v>536</v>
      </c>
      <c r="L93" s="110">
        <v>1</v>
      </c>
      <c r="M93" s="113">
        <v>4582.3619113969917</v>
      </c>
    </row>
    <row r="94" spans="3:13" ht="15" customHeight="1" x14ac:dyDescent="0.35">
      <c r="C94" s="104" t="s">
        <v>647</v>
      </c>
      <c r="D94" s="105" t="s">
        <v>535</v>
      </c>
      <c r="E94" s="106" t="s">
        <v>211</v>
      </c>
      <c r="F94" s="107">
        <v>27000000</v>
      </c>
      <c r="G94" s="112">
        <v>1</v>
      </c>
      <c r="H94" s="107">
        <v>6113594.5599999996</v>
      </c>
      <c r="I94" s="109" t="s">
        <v>475</v>
      </c>
      <c r="J94" s="109" t="s">
        <v>475</v>
      </c>
      <c r="K94" s="109" t="s">
        <v>536</v>
      </c>
      <c r="L94" s="110">
        <v>1</v>
      </c>
      <c r="M94" s="113" t="s">
        <v>19</v>
      </c>
    </row>
    <row r="95" spans="3:13" ht="15" customHeight="1" x14ac:dyDescent="0.35">
      <c r="C95" s="104" t="s">
        <v>648</v>
      </c>
      <c r="D95" s="105" t="s">
        <v>649</v>
      </c>
      <c r="E95" s="106" t="s">
        <v>211</v>
      </c>
      <c r="F95" s="107">
        <v>2665280</v>
      </c>
      <c r="G95" s="112">
        <v>1</v>
      </c>
      <c r="H95" s="107">
        <v>798166.24</v>
      </c>
      <c r="I95" s="109" t="s">
        <v>475</v>
      </c>
      <c r="J95" s="109" t="s">
        <v>475</v>
      </c>
      <c r="K95" s="109" t="s">
        <v>536</v>
      </c>
      <c r="L95" s="110">
        <v>1</v>
      </c>
      <c r="M95" s="113" t="s">
        <v>19</v>
      </c>
    </row>
    <row r="96" spans="3:13" ht="15" customHeight="1" x14ac:dyDescent="0.35">
      <c r="C96" s="104" t="s">
        <v>650</v>
      </c>
      <c r="D96" s="105" t="s">
        <v>651</v>
      </c>
      <c r="E96" s="106" t="s">
        <v>211</v>
      </c>
      <c r="F96" s="107">
        <v>4944000</v>
      </c>
      <c r="G96" s="112">
        <v>1</v>
      </c>
      <c r="H96" s="107">
        <v>4596456</v>
      </c>
      <c r="I96" s="109" t="s">
        <v>475</v>
      </c>
      <c r="J96" s="109" t="s">
        <v>475</v>
      </c>
      <c r="K96" s="109" t="s">
        <v>536</v>
      </c>
      <c r="L96" s="110">
        <v>1</v>
      </c>
      <c r="M96" s="113">
        <v>330.112088729015</v>
      </c>
    </row>
    <row r="97" spans="3:13" ht="15" customHeight="1" x14ac:dyDescent="0.35">
      <c r="C97" s="104" t="s">
        <v>652</v>
      </c>
      <c r="D97" s="105" t="s">
        <v>653</v>
      </c>
      <c r="E97" s="106" t="s">
        <v>211</v>
      </c>
      <c r="F97" s="107">
        <v>1000000</v>
      </c>
      <c r="G97" s="112">
        <v>1</v>
      </c>
      <c r="H97" s="107">
        <v>927272.72</v>
      </c>
      <c r="I97" s="109" t="s">
        <v>475</v>
      </c>
      <c r="J97" s="109" t="s">
        <v>475</v>
      </c>
      <c r="K97" s="109" t="s">
        <v>536</v>
      </c>
      <c r="L97" s="110">
        <v>1</v>
      </c>
      <c r="M97" s="113">
        <v>578.63395677389201</v>
      </c>
    </row>
    <row r="98" spans="3:13" ht="15" customHeight="1" x14ac:dyDescent="0.35">
      <c r="C98" s="104" t="s">
        <v>654</v>
      </c>
      <c r="D98" s="105" t="s">
        <v>655</v>
      </c>
      <c r="E98" s="106" t="s">
        <v>211</v>
      </c>
      <c r="F98" s="107">
        <v>5191000</v>
      </c>
      <c r="G98" s="112">
        <v>1</v>
      </c>
      <c r="H98" s="107">
        <v>4961246.18</v>
      </c>
      <c r="I98" s="109" t="s">
        <v>475</v>
      </c>
      <c r="J98" s="109" t="s">
        <v>475</v>
      </c>
      <c r="K98" s="109" t="s">
        <v>536</v>
      </c>
      <c r="L98" s="110">
        <v>1</v>
      </c>
      <c r="M98" s="113">
        <v>3575.3449248799402</v>
      </c>
    </row>
    <row r="99" spans="3:13" ht="15" customHeight="1" x14ac:dyDescent="0.35">
      <c r="C99" s="104" t="s">
        <v>656</v>
      </c>
      <c r="D99" s="105" t="s">
        <v>657</v>
      </c>
      <c r="E99" s="106" t="s">
        <v>211</v>
      </c>
      <c r="F99" s="107">
        <v>40000000</v>
      </c>
      <c r="G99" s="112">
        <v>0.32500000000000001</v>
      </c>
      <c r="H99" s="107">
        <v>7462337.04</v>
      </c>
      <c r="I99" s="109" t="s">
        <v>475</v>
      </c>
      <c r="J99" s="109" t="s">
        <v>475</v>
      </c>
      <c r="K99" s="109" t="s">
        <v>536</v>
      </c>
      <c r="L99" s="110">
        <v>1</v>
      </c>
      <c r="M99" s="113">
        <v>849.15095363421381</v>
      </c>
    </row>
    <row r="100" spans="3:13" ht="15" customHeight="1" x14ac:dyDescent="0.35">
      <c r="C100" s="104" t="s">
        <v>658</v>
      </c>
      <c r="D100" s="105" t="s">
        <v>659</v>
      </c>
      <c r="E100" s="106" t="s">
        <v>211</v>
      </c>
      <c r="F100" s="107">
        <v>2879000</v>
      </c>
      <c r="G100" s="112">
        <v>1</v>
      </c>
      <c r="H100" s="107">
        <v>2805442.83</v>
      </c>
      <c r="I100" s="109" t="s">
        <v>475</v>
      </c>
      <c r="J100" s="109" t="s">
        <v>475</v>
      </c>
      <c r="K100" s="109" t="s">
        <v>536</v>
      </c>
      <c r="L100" s="110">
        <v>1</v>
      </c>
      <c r="M100" s="113">
        <v>219.826334480947</v>
      </c>
    </row>
    <row r="101" spans="3:13" ht="15" customHeight="1" x14ac:dyDescent="0.35">
      <c r="C101" s="104" t="s">
        <v>660</v>
      </c>
      <c r="D101" s="105" t="s">
        <v>661</v>
      </c>
      <c r="E101" s="106" t="s">
        <v>211</v>
      </c>
      <c r="F101" s="107">
        <v>3334000.0000000005</v>
      </c>
      <c r="G101" s="108">
        <v>0.29994001199760045</v>
      </c>
      <c r="H101" s="107">
        <v>860494.96</v>
      </c>
      <c r="I101" s="109" t="s">
        <v>475</v>
      </c>
      <c r="J101" s="109" t="s">
        <v>475</v>
      </c>
      <c r="K101" s="109" t="s">
        <v>168</v>
      </c>
      <c r="L101" s="110">
        <v>0</v>
      </c>
      <c r="M101" s="111">
        <v>74.195999999999998</v>
      </c>
    </row>
    <row r="102" spans="3:13" ht="15" customHeight="1" x14ac:dyDescent="0.35">
      <c r="C102" s="104" t="s">
        <v>662</v>
      </c>
      <c r="D102" s="105" t="s">
        <v>663</v>
      </c>
      <c r="E102" s="106" t="s">
        <v>211</v>
      </c>
      <c r="F102" s="107">
        <v>4820000</v>
      </c>
      <c r="G102" s="108">
        <v>1</v>
      </c>
      <c r="H102" s="107">
        <v>4123577.22</v>
      </c>
      <c r="I102" s="109" t="s">
        <v>475</v>
      </c>
      <c r="J102" s="109" t="s">
        <v>475</v>
      </c>
      <c r="K102" s="109" t="s">
        <v>168</v>
      </c>
      <c r="L102" s="110">
        <v>0</v>
      </c>
      <c r="M102" s="111">
        <v>200.52340000000001</v>
      </c>
    </row>
    <row r="103" spans="3:13" ht="15" customHeight="1" x14ac:dyDescent="0.35">
      <c r="C103" s="104" t="s">
        <v>664</v>
      </c>
      <c r="D103" s="105" t="s">
        <v>665</v>
      </c>
      <c r="E103" s="106" t="s">
        <v>211</v>
      </c>
      <c r="F103" s="107">
        <v>456000</v>
      </c>
      <c r="G103" s="108">
        <v>1</v>
      </c>
      <c r="H103" s="107">
        <v>373125.29</v>
      </c>
      <c r="I103" s="109" t="s">
        <v>475</v>
      </c>
      <c r="J103" s="109" t="s">
        <v>475</v>
      </c>
      <c r="K103" s="109" t="s">
        <v>168</v>
      </c>
      <c r="L103" s="110">
        <v>0</v>
      </c>
      <c r="M103" s="111">
        <v>22.571999999999999</v>
      </c>
    </row>
    <row r="104" spans="3:13" ht="15" customHeight="1" x14ac:dyDescent="0.35">
      <c r="C104" s="104" t="s">
        <v>666</v>
      </c>
      <c r="D104" s="105" t="s">
        <v>665</v>
      </c>
      <c r="E104" s="106" t="s">
        <v>211</v>
      </c>
      <c r="F104" s="107">
        <v>9400000</v>
      </c>
      <c r="G104" s="108">
        <v>0.4</v>
      </c>
      <c r="H104" s="107">
        <v>3378849.46</v>
      </c>
      <c r="I104" s="109" t="s">
        <v>475</v>
      </c>
      <c r="J104" s="109" t="s">
        <v>475</v>
      </c>
      <c r="K104" s="109" t="s">
        <v>168</v>
      </c>
      <c r="L104" s="110">
        <v>0</v>
      </c>
      <c r="M104" s="111">
        <v>193.10400000000001</v>
      </c>
    </row>
    <row r="105" spans="3:13" ht="15" customHeight="1" x14ac:dyDescent="0.35">
      <c r="C105" s="104" t="s">
        <v>667</v>
      </c>
      <c r="D105" s="105" t="s">
        <v>668</v>
      </c>
      <c r="E105" s="106" t="s">
        <v>211</v>
      </c>
      <c r="F105" s="107">
        <v>1200000</v>
      </c>
      <c r="G105" s="108">
        <v>1</v>
      </c>
      <c r="H105" s="107">
        <v>1032199.05</v>
      </c>
      <c r="I105" s="109" t="s">
        <v>475</v>
      </c>
      <c r="J105" s="109" t="s">
        <v>475</v>
      </c>
      <c r="K105" s="109" t="s">
        <v>168</v>
      </c>
      <c r="L105" s="110">
        <v>0</v>
      </c>
      <c r="M105" s="111">
        <v>30.24</v>
      </c>
    </row>
    <row r="106" spans="3:13" ht="15" customHeight="1" x14ac:dyDescent="0.35">
      <c r="C106" s="104" t="s">
        <v>669</v>
      </c>
      <c r="D106" s="105" t="s">
        <v>670</v>
      </c>
      <c r="E106" s="106" t="s">
        <v>211</v>
      </c>
      <c r="F106" s="107">
        <v>3050000</v>
      </c>
      <c r="G106" s="108">
        <v>1</v>
      </c>
      <c r="H106" s="107">
        <v>2824579.14</v>
      </c>
      <c r="I106" s="109" t="s">
        <v>475</v>
      </c>
      <c r="J106" s="109" t="s">
        <v>475</v>
      </c>
      <c r="K106" s="109" t="s">
        <v>168</v>
      </c>
      <c r="L106" s="110">
        <v>0</v>
      </c>
      <c r="M106" s="111">
        <v>160.5633</v>
      </c>
    </row>
    <row r="107" spans="3:13" ht="15" customHeight="1" x14ac:dyDescent="0.35">
      <c r="C107" s="104" t="s">
        <v>671</v>
      </c>
      <c r="D107" s="105" t="s">
        <v>672</v>
      </c>
      <c r="E107" s="106" t="s">
        <v>211</v>
      </c>
      <c r="F107" s="107">
        <v>335000</v>
      </c>
      <c r="G107" s="108">
        <v>1</v>
      </c>
      <c r="H107" s="107">
        <v>287460.44</v>
      </c>
      <c r="I107" s="109" t="s">
        <v>475</v>
      </c>
      <c r="J107" s="109" t="s">
        <v>475</v>
      </c>
      <c r="K107" s="109" t="s">
        <v>168</v>
      </c>
      <c r="L107" s="110">
        <v>0</v>
      </c>
      <c r="M107" s="111">
        <v>69.227999999999994</v>
      </c>
    </row>
    <row r="108" spans="3:13" ht="15" customHeight="1" x14ac:dyDescent="0.35">
      <c r="C108" s="104" t="s">
        <v>673</v>
      </c>
      <c r="D108" s="105" t="s">
        <v>674</v>
      </c>
      <c r="E108" s="106" t="s">
        <v>211</v>
      </c>
      <c r="F108" s="107">
        <v>7750000</v>
      </c>
      <c r="G108" s="108">
        <v>1</v>
      </c>
      <c r="H108" s="107">
        <v>6631785.8600000003</v>
      </c>
      <c r="I108" s="109" t="s">
        <v>475</v>
      </c>
      <c r="J108" s="109" t="s">
        <v>475</v>
      </c>
      <c r="K108" s="109" t="s">
        <v>168</v>
      </c>
      <c r="L108" s="110">
        <v>0</v>
      </c>
      <c r="M108" s="111">
        <v>93.869669999999999</v>
      </c>
    </row>
    <row r="109" spans="3:13" ht="15" customHeight="1" x14ac:dyDescent="0.35">
      <c r="C109" s="104" t="s">
        <v>675</v>
      </c>
      <c r="D109" s="105" t="s">
        <v>676</v>
      </c>
      <c r="E109" s="106" t="s">
        <v>211</v>
      </c>
      <c r="F109" s="107">
        <v>15000000</v>
      </c>
      <c r="G109" s="108">
        <v>1</v>
      </c>
      <c r="H109" s="107">
        <v>14131243.5</v>
      </c>
      <c r="I109" s="109" t="s">
        <v>475</v>
      </c>
      <c r="J109" s="109" t="s">
        <v>475</v>
      </c>
      <c r="K109" s="109" t="s">
        <v>168</v>
      </c>
      <c r="L109" s="110">
        <v>0</v>
      </c>
      <c r="M109" s="111">
        <v>155.50800000000001</v>
      </c>
    </row>
    <row r="110" spans="3:13" ht="15" customHeight="1" x14ac:dyDescent="0.35">
      <c r="C110" s="104" t="s">
        <v>677</v>
      </c>
      <c r="D110" s="105" t="s">
        <v>678</v>
      </c>
      <c r="E110" s="106" t="s">
        <v>211</v>
      </c>
      <c r="F110" s="107">
        <v>2085000</v>
      </c>
      <c r="G110" s="108">
        <v>1</v>
      </c>
      <c r="H110" s="107">
        <v>1996477.01</v>
      </c>
      <c r="I110" s="109" t="s">
        <v>475</v>
      </c>
      <c r="J110" s="109" t="s">
        <v>475</v>
      </c>
      <c r="K110" s="109" t="s">
        <v>168</v>
      </c>
      <c r="L110" s="110">
        <v>0</v>
      </c>
      <c r="M110" s="111">
        <v>25.605070000000001</v>
      </c>
    </row>
    <row r="111" spans="3:13" ht="15" customHeight="1" x14ac:dyDescent="0.35">
      <c r="C111" s="104" t="s">
        <v>679</v>
      </c>
      <c r="D111" s="105" t="s">
        <v>680</v>
      </c>
      <c r="E111" s="106" t="s">
        <v>211</v>
      </c>
      <c r="F111" s="107">
        <v>533000</v>
      </c>
      <c r="G111" s="108">
        <v>1</v>
      </c>
      <c r="H111" s="107">
        <v>502058.33</v>
      </c>
      <c r="I111" s="109" t="s">
        <v>475</v>
      </c>
      <c r="J111" s="109" t="s">
        <v>475</v>
      </c>
      <c r="K111" s="109" t="s">
        <v>168</v>
      </c>
      <c r="L111" s="110">
        <v>0</v>
      </c>
      <c r="M111" s="111">
        <v>68.299199999999999</v>
      </c>
    </row>
    <row r="112" spans="3:13" ht="15" customHeight="1" x14ac:dyDescent="0.35">
      <c r="C112" s="104" t="s">
        <v>681</v>
      </c>
      <c r="D112" s="105" t="s">
        <v>682</v>
      </c>
      <c r="E112" s="106" t="s">
        <v>211</v>
      </c>
      <c r="F112" s="107">
        <v>4993000</v>
      </c>
      <c r="G112" s="108">
        <v>1</v>
      </c>
      <c r="H112" s="107">
        <v>4550468.63</v>
      </c>
      <c r="I112" s="109" t="s">
        <v>475</v>
      </c>
      <c r="J112" s="109" t="s">
        <v>475</v>
      </c>
      <c r="K112" s="109" t="s">
        <v>168</v>
      </c>
      <c r="L112" s="110">
        <v>0</v>
      </c>
      <c r="M112" s="111">
        <v>79.704989999999995</v>
      </c>
    </row>
    <row r="113" spans="3:13" ht="15" customHeight="1" x14ac:dyDescent="0.35">
      <c r="C113" s="104" t="s">
        <v>683</v>
      </c>
      <c r="D113" s="105" t="s">
        <v>684</v>
      </c>
      <c r="E113" s="106" t="s">
        <v>211</v>
      </c>
      <c r="F113" s="107">
        <v>3100000</v>
      </c>
      <c r="G113" s="108">
        <v>1</v>
      </c>
      <c r="H113" s="107">
        <v>2475095.5499999998</v>
      </c>
      <c r="I113" s="109" t="s">
        <v>475</v>
      </c>
      <c r="J113" s="109" t="s">
        <v>475</v>
      </c>
      <c r="K113" s="109" t="s">
        <v>168</v>
      </c>
      <c r="L113" s="110">
        <v>0</v>
      </c>
      <c r="M113" s="111">
        <v>118.992</v>
      </c>
    </row>
    <row r="114" spans="3:13" ht="15" customHeight="1" x14ac:dyDescent="0.35">
      <c r="C114" s="104" t="s">
        <v>685</v>
      </c>
      <c r="D114" s="105" t="s">
        <v>686</v>
      </c>
      <c r="E114" s="106" t="s">
        <v>211</v>
      </c>
      <c r="F114" s="107">
        <v>400000</v>
      </c>
      <c r="G114" s="108">
        <v>1</v>
      </c>
      <c r="H114" s="107">
        <v>364538.22</v>
      </c>
      <c r="I114" s="109" t="s">
        <v>475</v>
      </c>
      <c r="J114" s="109" t="s">
        <v>475</v>
      </c>
      <c r="K114" s="109" t="s">
        <v>168</v>
      </c>
      <c r="L114" s="110">
        <v>0</v>
      </c>
      <c r="M114" s="111">
        <v>111.8308</v>
      </c>
    </row>
    <row r="115" spans="3:13" ht="15" customHeight="1" x14ac:dyDescent="0.35">
      <c r="C115" s="104" t="s">
        <v>687</v>
      </c>
      <c r="D115" s="105" t="s">
        <v>688</v>
      </c>
      <c r="E115" s="106" t="s">
        <v>211</v>
      </c>
      <c r="F115" s="107">
        <v>725000</v>
      </c>
      <c r="G115" s="108">
        <v>1</v>
      </c>
      <c r="H115" s="107">
        <v>569844.93000000005</v>
      </c>
      <c r="I115" s="109" t="s">
        <v>475</v>
      </c>
      <c r="J115" s="109" t="s">
        <v>475</v>
      </c>
      <c r="K115" s="109" t="s">
        <v>168</v>
      </c>
      <c r="L115" s="110">
        <v>0</v>
      </c>
      <c r="M115" s="111">
        <v>50.068800000000003</v>
      </c>
    </row>
    <row r="116" spans="3:13" ht="15" customHeight="1" x14ac:dyDescent="0.35">
      <c r="C116" s="104" t="s">
        <v>689</v>
      </c>
      <c r="D116" s="105" t="s">
        <v>690</v>
      </c>
      <c r="E116" s="106" t="s">
        <v>211</v>
      </c>
      <c r="F116" s="107">
        <v>1345000</v>
      </c>
      <c r="G116" s="108">
        <v>1</v>
      </c>
      <c r="H116" s="107">
        <v>1217110.52</v>
      </c>
      <c r="I116" s="109" t="s">
        <v>475</v>
      </c>
      <c r="J116" s="109" t="s">
        <v>475</v>
      </c>
      <c r="K116" s="109" t="s">
        <v>168</v>
      </c>
      <c r="L116" s="110">
        <v>0</v>
      </c>
      <c r="M116" s="111">
        <v>62.4602</v>
      </c>
    </row>
    <row r="117" spans="3:13" ht="15" customHeight="1" x14ac:dyDescent="0.35">
      <c r="C117" s="104" t="s">
        <v>691</v>
      </c>
      <c r="D117" s="105" t="s">
        <v>692</v>
      </c>
      <c r="E117" s="106" t="s">
        <v>211</v>
      </c>
      <c r="F117" s="107">
        <v>3120000</v>
      </c>
      <c r="G117" s="108">
        <v>1</v>
      </c>
      <c r="H117" s="107">
        <v>2485013.27</v>
      </c>
      <c r="I117" s="109" t="s">
        <v>475</v>
      </c>
      <c r="J117" s="109" t="s">
        <v>475</v>
      </c>
      <c r="K117" s="109" t="s">
        <v>168</v>
      </c>
      <c r="L117" s="110">
        <v>0</v>
      </c>
      <c r="M117" s="111">
        <v>47.5</v>
      </c>
    </row>
    <row r="118" spans="3:13" ht="15" customHeight="1" x14ac:dyDescent="0.35">
      <c r="C118" s="104" t="s">
        <v>693</v>
      </c>
      <c r="D118" s="105" t="s">
        <v>694</v>
      </c>
      <c r="E118" s="106" t="s">
        <v>211</v>
      </c>
      <c r="F118" s="107">
        <v>450000</v>
      </c>
      <c r="G118" s="108">
        <v>1</v>
      </c>
      <c r="H118" s="107">
        <v>385592.35</v>
      </c>
      <c r="I118" s="109" t="s">
        <v>475</v>
      </c>
      <c r="J118" s="109" t="s">
        <v>475</v>
      </c>
      <c r="K118" s="109" t="s">
        <v>168</v>
      </c>
      <c r="L118" s="110">
        <v>0</v>
      </c>
      <c r="M118" s="111">
        <v>179.30160000000001</v>
      </c>
    </row>
    <row r="119" spans="3:13" ht="15" customHeight="1" x14ac:dyDescent="0.35">
      <c r="C119" s="104" t="s">
        <v>695</v>
      </c>
      <c r="D119" s="105" t="s">
        <v>696</v>
      </c>
      <c r="E119" s="106" t="s">
        <v>211</v>
      </c>
      <c r="F119" s="107">
        <v>830000</v>
      </c>
      <c r="G119" s="108">
        <v>1</v>
      </c>
      <c r="H119" s="107">
        <v>679521.01</v>
      </c>
      <c r="I119" s="109" t="s">
        <v>475</v>
      </c>
      <c r="J119" s="109" t="s">
        <v>475</v>
      </c>
      <c r="K119" s="109" t="s">
        <v>168</v>
      </c>
      <c r="L119" s="110">
        <v>0</v>
      </c>
      <c r="M119" s="111">
        <v>93.311999999999998</v>
      </c>
    </row>
    <row r="120" spans="3:13" ht="15" customHeight="1" x14ac:dyDescent="0.35">
      <c r="C120" s="104" t="s">
        <v>697</v>
      </c>
      <c r="D120" s="105" t="s">
        <v>698</v>
      </c>
      <c r="E120" s="106" t="s">
        <v>211</v>
      </c>
      <c r="F120" s="107">
        <v>1200000</v>
      </c>
      <c r="G120" s="108">
        <v>1</v>
      </c>
      <c r="H120" s="107">
        <v>987703.94</v>
      </c>
      <c r="I120" s="109" t="s">
        <v>475</v>
      </c>
      <c r="J120" s="109" t="s">
        <v>475</v>
      </c>
      <c r="K120" s="109" t="s">
        <v>168</v>
      </c>
      <c r="L120" s="110">
        <v>0</v>
      </c>
      <c r="M120" s="111">
        <v>43.2</v>
      </c>
    </row>
    <row r="121" spans="3:13" ht="15" customHeight="1" x14ac:dyDescent="0.35">
      <c r="C121" s="104" t="s">
        <v>699</v>
      </c>
      <c r="D121" s="105" t="s">
        <v>700</v>
      </c>
      <c r="E121" s="106" t="s">
        <v>211</v>
      </c>
      <c r="F121" s="107">
        <v>863000</v>
      </c>
      <c r="G121" s="108">
        <v>1</v>
      </c>
      <c r="H121" s="107">
        <v>786126.34</v>
      </c>
      <c r="I121" s="109" t="s">
        <v>475</v>
      </c>
      <c r="J121" s="109" t="s">
        <v>475</v>
      </c>
      <c r="K121" s="109" t="s">
        <v>168</v>
      </c>
      <c r="L121" s="110">
        <v>0</v>
      </c>
      <c r="M121" s="111">
        <v>12.16</v>
      </c>
    </row>
    <row r="122" spans="3:13" ht="15" customHeight="1" x14ac:dyDescent="0.35">
      <c r="C122" s="104" t="s">
        <v>701</v>
      </c>
      <c r="D122" s="105" t="s">
        <v>702</v>
      </c>
      <c r="E122" s="106" t="s">
        <v>211</v>
      </c>
      <c r="F122" s="107">
        <v>291575.64</v>
      </c>
      <c r="G122" s="108">
        <v>1</v>
      </c>
      <c r="H122" s="107">
        <v>278865.14</v>
      </c>
      <c r="I122" s="109" t="s">
        <v>475</v>
      </c>
      <c r="J122" s="109" t="s">
        <v>475</v>
      </c>
      <c r="K122" s="109" t="s">
        <v>168</v>
      </c>
      <c r="L122" s="110">
        <v>0</v>
      </c>
      <c r="M122" s="111">
        <v>0</v>
      </c>
    </row>
    <row r="123" spans="3:13" ht="15" customHeight="1" x14ac:dyDescent="0.35">
      <c r="C123" s="104" t="s">
        <v>703</v>
      </c>
      <c r="D123" s="105" t="s">
        <v>704</v>
      </c>
      <c r="E123" s="106" t="s">
        <v>211</v>
      </c>
      <c r="F123" s="107">
        <v>7200000</v>
      </c>
      <c r="G123" s="108">
        <v>0.4</v>
      </c>
      <c r="H123" s="107">
        <v>2496576.7200000002</v>
      </c>
      <c r="I123" s="109" t="s">
        <v>475</v>
      </c>
      <c r="J123" s="109" t="s">
        <v>475</v>
      </c>
      <c r="K123" s="109" t="s">
        <v>168</v>
      </c>
      <c r="L123" s="110">
        <v>0</v>
      </c>
      <c r="M123" s="111">
        <v>103.4053</v>
      </c>
    </row>
    <row r="124" spans="3:13" ht="15" customHeight="1" x14ac:dyDescent="0.35">
      <c r="C124" s="104" t="s">
        <v>705</v>
      </c>
      <c r="D124" s="105" t="s">
        <v>706</v>
      </c>
      <c r="E124" s="106" t="s">
        <v>211</v>
      </c>
      <c r="F124" s="107">
        <v>7400000</v>
      </c>
      <c r="G124" s="108">
        <v>0.4</v>
      </c>
      <c r="H124" s="107">
        <v>2483136.38</v>
      </c>
      <c r="I124" s="109" t="s">
        <v>475</v>
      </c>
      <c r="J124" s="109" t="s">
        <v>475</v>
      </c>
      <c r="K124" s="109" t="s">
        <v>168</v>
      </c>
      <c r="L124" s="110">
        <v>0</v>
      </c>
      <c r="M124" s="111">
        <v>117.288</v>
      </c>
    </row>
    <row r="125" spans="3:13" ht="15" customHeight="1" x14ac:dyDescent="0.35">
      <c r="C125" s="104" t="s">
        <v>707</v>
      </c>
      <c r="D125" s="105" t="s">
        <v>708</v>
      </c>
      <c r="E125" s="106" t="s">
        <v>211</v>
      </c>
      <c r="F125" s="107">
        <v>2200000</v>
      </c>
      <c r="G125" s="108">
        <v>0.5</v>
      </c>
      <c r="H125" s="107">
        <v>898711.77</v>
      </c>
      <c r="I125" s="109" t="s">
        <v>475</v>
      </c>
      <c r="J125" s="109" t="s">
        <v>475</v>
      </c>
      <c r="K125" s="109" t="s">
        <v>168</v>
      </c>
      <c r="L125" s="110">
        <v>0</v>
      </c>
      <c r="M125" s="111">
        <v>57.412799999999997</v>
      </c>
    </row>
    <row r="126" spans="3:13" ht="15" customHeight="1" x14ac:dyDescent="0.35">
      <c r="C126" s="104" t="s">
        <v>709</v>
      </c>
      <c r="D126" s="105" t="s">
        <v>710</v>
      </c>
      <c r="E126" s="106" t="s">
        <v>211</v>
      </c>
      <c r="F126" s="107">
        <v>800000</v>
      </c>
      <c r="G126" s="108">
        <v>1</v>
      </c>
      <c r="H126" s="107">
        <v>627134.9</v>
      </c>
      <c r="I126" s="109" t="s">
        <v>475</v>
      </c>
      <c r="J126" s="109" t="s">
        <v>475</v>
      </c>
      <c r="K126" s="109" t="s">
        <v>168</v>
      </c>
      <c r="L126" s="110">
        <v>0</v>
      </c>
      <c r="M126" s="111">
        <v>39.96</v>
      </c>
    </row>
    <row r="127" spans="3:13" ht="15" customHeight="1" x14ac:dyDescent="0.35">
      <c r="C127" s="104" t="s">
        <v>711</v>
      </c>
      <c r="D127" s="105" t="s">
        <v>712</v>
      </c>
      <c r="E127" s="106" t="s">
        <v>211</v>
      </c>
      <c r="F127" s="107">
        <v>4000000</v>
      </c>
      <c r="G127" s="108">
        <v>0.5</v>
      </c>
      <c r="H127" s="107">
        <v>1751985.61</v>
      </c>
      <c r="I127" s="109" t="s">
        <v>475</v>
      </c>
      <c r="J127" s="109" t="s">
        <v>475</v>
      </c>
      <c r="K127" s="109" t="s">
        <v>168</v>
      </c>
      <c r="L127" s="110">
        <v>0</v>
      </c>
      <c r="M127" s="111">
        <v>40.000999999999998</v>
      </c>
    </row>
    <row r="128" spans="3:13" ht="15" customHeight="1" x14ac:dyDescent="0.35">
      <c r="C128" s="104" t="s">
        <v>713</v>
      </c>
      <c r="D128" s="105" t="s">
        <v>714</v>
      </c>
      <c r="E128" s="106" t="s">
        <v>211</v>
      </c>
      <c r="F128" s="107">
        <v>1350000</v>
      </c>
      <c r="G128" s="108">
        <v>1</v>
      </c>
      <c r="H128" s="107">
        <v>1121617.23</v>
      </c>
      <c r="I128" s="109" t="s">
        <v>475</v>
      </c>
      <c r="J128" s="109" t="s">
        <v>475</v>
      </c>
      <c r="K128" s="109" t="s">
        <v>168</v>
      </c>
      <c r="L128" s="110">
        <v>0</v>
      </c>
      <c r="M128" s="111">
        <v>34.192799999999998</v>
      </c>
    </row>
    <row r="129" spans="3:13" ht="15" customHeight="1" x14ac:dyDescent="0.35">
      <c r="C129" s="104" t="s">
        <v>715</v>
      </c>
      <c r="D129" s="105" t="s">
        <v>716</v>
      </c>
      <c r="E129" s="106" t="s">
        <v>211</v>
      </c>
      <c r="F129" s="107">
        <v>897000</v>
      </c>
      <c r="G129" s="108">
        <v>1</v>
      </c>
      <c r="H129" s="107">
        <v>837080.64</v>
      </c>
      <c r="I129" s="109" t="s">
        <v>475</v>
      </c>
      <c r="J129" s="109" t="s">
        <v>475</v>
      </c>
      <c r="K129" s="109" t="s">
        <v>168</v>
      </c>
      <c r="L129" s="110">
        <v>0</v>
      </c>
      <c r="M129" s="111">
        <v>44.236400000000003</v>
      </c>
    </row>
    <row r="130" spans="3:13" ht="15" customHeight="1" x14ac:dyDescent="0.35">
      <c r="C130" s="104" t="s">
        <v>717</v>
      </c>
      <c r="D130" s="105" t="s">
        <v>718</v>
      </c>
      <c r="E130" s="106" t="s">
        <v>211</v>
      </c>
      <c r="F130" s="107">
        <v>494869.28</v>
      </c>
      <c r="G130" s="108">
        <v>1</v>
      </c>
      <c r="H130" s="107">
        <v>428462.83</v>
      </c>
      <c r="I130" s="109" t="s">
        <v>475</v>
      </c>
      <c r="J130" s="109" t="s">
        <v>475</v>
      </c>
      <c r="K130" s="109" t="s">
        <v>168</v>
      </c>
      <c r="L130" s="110">
        <v>0</v>
      </c>
      <c r="M130" s="111">
        <v>26.135999999999999</v>
      </c>
    </row>
    <row r="131" spans="3:13" ht="15" customHeight="1" x14ac:dyDescent="0.35">
      <c r="C131" s="104" t="s">
        <v>719</v>
      </c>
      <c r="D131" s="105" t="s">
        <v>720</v>
      </c>
      <c r="E131" s="106" t="s">
        <v>211</v>
      </c>
      <c r="F131" s="107">
        <v>5000000</v>
      </c>
      <c r="G131" s="108">
        <v>1</v>
      </c>
      <c r="H131" s="107">
        <v>4261216.5599999996</v>
      </c>
      <c r="I131" s="109" t="s">
        <v>475</v>
      </c>
      <c r="J131" s="109" t="s">
        <v>475</v>
      </c>
      <c r="K131" s="109" t="s">
        <v>168</v>
      </c>
      <c r="L131" s="110">
        <v>0</v>
      </c>
      <c r="M131" s="111">
        <v>294.73469999999998</v>
      </c>
    </row>
    <row r="132" spans="3:13" ht="15" customHeight="1" x14ac:dyDescent="0.35">
      <c r="C132" s="104" t="s">
        <v>721</v>
      </c>
      <c r="D132" s="105" t="s">
        <v>722</v>
      </c>
      <c r="E132" s="106" t="s">
        <v>211</v>
      </c>
      <c r="F132" s="107">
        <v>400000</v>
      </c>
      <c r="G132" s="108">
        <v>1</v>
      </c>
      <c r="H132" s="107">
        <v>304123.46999999997</v>
      </c>
      <c r="I132" s="109" t="s">
        <v>475</v>
      </c>
      <c r="J132" s="109" t="s">
        <v>475</v>
      </c>
      <c r="K132" s="109" t="s">
        <v>168</v>
      </c>
      <c r="L132" s="110">
        <v>0</v>
      </c>
      <c r="M132" s="111">
        <v>0</v>
      </c>
    </row>
    <row r="133" spans="3:13" ht="15" customHeight="1" x14ac:dyDescent="0.35">
      <c r="C133" s="104" t="s">
        <v>723</v>
      </c>
      <c r="D133" s="105" t="s">
        <v>724</v>
      </c>
      <c r="E133" s="106" t="s">
        <v>211</v>
      </c>
      <c r="F133" s="107">
        <v>3676000</v>
      </c>
      <c r="G133" s="108">
        <v>0.5</v>
      </c>
      <c r="H133" s="107">
        <v>1437792.14</v>
      </c>
      <c r="I133" s="109" t="s">
        <v>475</v>
      </c>
      <c r="J133" s="109" t="s">
        <v>475</v>
      </c>
      <c r="K133" s="109" t="s">
        <v>168</v>
      </c>
      <c r="L133" s="110">
        <v>0</v>
      </c>
      <c r="M133" s="111">
        <v>38.408200000000001</v>
      </c>
    </row>
    <row r="134" spans="3:13" ht="15" customHeight="1" x14ac:dyDescent="0.35">
      <c r="C134" s="104" t="s">
        <v>725</v>
      </c>
      <c r="D134" s="105" t="s">
        <v>726</v>
      </c>
      <c r="E134" s="106" t="s">
        <v>211</v>
      </c>
      <c r="F134" s="107">
        <v>8000000</v>
      </c>
      <c r="G134" s="108">
        <v>0.5</v>
      </c>
      <c r="H134" s="107">
        <v>3467730.38</v>
      </c>
      <c r="I134" s="109" t="s">
        <v>475</v>
      </c>
      <c r="J134" s="109" t="s">
        <v>475</v>
      </c>
      <c r="K134" s="109" t="s">
        <v>168</v>
      </c>
      <c r="L134" s="110">
        <v>0</v>
      </c>
      <c r="M134" s="111">
        <v>68.381</v>
      </c>
    </row>
    <row r="135" spans="3:13" ht="15" customHeight="1" x14ac:dyDescent="0.35">
      <c r="C135" s="104" t="s">
        <v>727</v>
      </c>
      <c r="D135" s="105" t="s">
        <v>728</v>
      </c>
      <c r="E135" s="106" t="s">
        <v>211</v>
      </c>
      <c r="F135" s="107">
        <v>3525000</v>
      </c>
      <c r="G135" s="108">
        <v>1</v>
      </c>
      <c r="H135" s="107">
        <v>3172428.07</v>
      </c>
      <c r="I135" s="109" t="s">
        <v>475</v>
      </c>
      <c r="J135" s="109" t="s">
        <v>475</v>
      </c>
      <c r="K135" s="109" t="s">
        <v>168</v>
      </c>
      <c r="L135" s="110">
        <v>0</v>
      </c>
      <c r="M135" s="111">
        <v>54.716299999999997</v>
      </c>
    </row>
    <row r="136" spans="3:13" ht="15" customHeight="1" x14ac:dyDescent="0.35">
      <c r="C136" s="104" t="s">
        <v>729</v>
      </c>
      <c r="D136" s="105" t="s">
        <v>730</v>
      </c>
      <c r="E136" s="106" t="s">
        <v>211</v>
      </c>
      <c r="F136" s="107">
        <v>515000</v>
      </c>
      <c r="G136" s="108">
        <v>1</v>
      </c>
      <c r="H136" s="107">
        <v>440634.58</v>
      </c>
      <c r="I136" s="109" t="s">
        <v>475</v>
      </c>
      <c r="J136" s="109" t="s">
        <v>475</v>
      </c>
      <c r="K136" s="109" t="s">
        <v>168</v>
      </c>
      <c r="L136" s="110">
        <v>0</v>
      </c>
      <c r="M136" s="111">
        <v>29.872800000000002</v>
      </c>
    </row>
    <row r="137" spans="3:13" ht="15" customHeight="1" x14ac:dyDescent="0.35">
      <c r="C137" s="104" t="s">
        <v>731</v>
      </c>
      <c r="D137" s="105" t="s">
        <v>732</v>
      </c>
      <c r="E137" s="106" t="s">
        <v>211</v>
      </c>
      <c r="F137" s="107">
        <v>926000</v>
      </c>
      <c r="G137" s="108">
        <v>1</v>
      </c>
      <c r="H137" s="107">
        <v>745929.65</v>
      </c>
      <c r="I137" s="109" t="s">
        <v>475</v>
      </c>
      <c r="J137" s="109" t="s">
        <v>475</v>
      </c>
      <c r="K137" s="109" t="s">
        <v>168</v>
      </c>
      <c r="L137" s="110">
        <v>0</v>
      </c>
      <c r="M137" s="111">
        <v>16.956</v>
      </c>
    </row>
    <row r="138" spans="3:13" ht="15" customHeight="1" x14ac:dyDescent="0.35">
      <c r="C138" s="104" t="s">
        <v>733</v>
      </c>
      <c r="D138" s="105" t="s">
        <v>734</v>
      </c>
      <c r="E138" s="106" t="s">
        <v>211</v>
      </c>
      <c r="F138" s="107">
        <v>814000</v>
      </c>
      <c r="G138" s="108">
        <v>1</v>
      </c>
      <c r="H138" s="107">
        <v>693410.16</v>
      </c>
      <c r="I138" s="109" t="s">
        <v>475</v>
      </c>
      <c r="J138" s="109" t="s">
        <v>475</v>
      </c>
      <c r="K138" s="109" t="s">
        <v>168</v>
      </c>
      <c r="L138" s="110">
        <v>0</v>
      </c>
      <c r="M138" s="111">
        <v>42.12</v>
      </c>
    </row>
    <row r="139" spans="3:13" ht="15" customHeight="1" x14ac:dyDescent="0.35">
      <c r="C139" s="104" t="s">
        <v>735</v>
      </c>
      <c r="D139" s="105" t="s">
        <v>736</v>
      </c>
      <c r="E139" s="106" t="s">
        <v>211</v>
      </c>
      <c r="F139" s="107">
        <v>1100000</v>
      </c>
      <c r="G139" s="108">
        <v>1</v>
      </c>
      <c r="H139" s="107">
        <v>1031534.06</v>
      </c>
      <c r="I139" s="109" t="s">
        <v>475</v>
      </c>
      <c r="J139" s="109" t="s">
        <v>475</v>
      </c>
      <c r="K139" s="109" t="s">
        <v>168</v>
      </c>
      <c r="L139" s="110">
        <v>0</v>
      </c>
      <c r="M139" s="111">
        <v>10.6546</v>
      </c>
    </row>
    <row r="140" spans="3:13" ht="15" customHeight="1" x14ac:dyDescent="0.35">
      <c r="C140" s="104" t="s">
        <v>737</v>
      </c>
      <c r="D140" s="105" t="s">
        <v>738</v>
      </c>
      <c r="E140" s="106" t="s">
        <v>211</v>
      </c>
      <c r="F140" s="107">
        <v>96500000</v>
      </c>
      <c r="G140" s="108">
        <v>0.5</v>
      </c>
      <c r="H140" s="107">
        <v>41423138.280000001</v>
      </c>
      <c r="I140" s="109" t="s">
        <v>475</v>
      </c>
      <c r="J140" s="109" t="s">
        <v>475</v>
      </c>
      <c r="K140" s="109" t="s">
        <v>168</v>
      </c>
      <c r="L140" s="110">
        <v>0</v>
      </c>
      <c r="M140" s="111">
        <v>398.7792</v>
      </c>
    </row>
    <row r="141" spans="3:13" ht="15" customHeight="1" x14ac:dyDescent="0.35">
      <c r="C141" s="104" t="s">
        <v>739</v>
      </c>
      <c r="D141" s="105" t="s">
        <v>740</v>
      </c>
      <c r="E141" s="106" t="s">
        <v>211</v>
      </c>
      <c r="F141" s="107">
        <v>575000</v>
      </c>
      <c r="G141" s="108">
        <v>1</v>
      </c>
      <c r="H141" s="107">
        <v>496399.09</v>
      </c>
      <c r="I141" s="109" t="s">
        <v>475</v>
      </c>
      <c r="J141" s="109" t="s">
        <v>475</v>
      </c>
      <c r="K141" s="109" t="s">
        <v>168</v>
      </c>
      <c r="L141" s="110">
        <v>0</v>
      </c>
      <c r="M141" s="111">
        <v>15.96</v>
      </c>
    </row>
    <row r="142" spans="3:13" ht="15" customHeight="1" x14ac:dyDescent="0.35">
      <c r="C142" s="104" t="s">
        <v>741</v>
      </c>
      <c r="D142" s="105" t="s">
        <v>742</v>
      </c>
      <c r="E142" s="106" t="s">
        <v>211</v>
      </c>
      <c r="F142" s="107">
        <v>600000</v>
      </c>
      <c r="G142" s="108">
        <v>1</v>
      </c>
      <c r="H142" s="107">
        <v>500613.18</v>
      </c>
      <c r="I142" s="109" t="s">
        <v>475</v>
      </c>
      <c r="J142" s="109" t="s">
        <v>475</v>
      </c>
      <c r="K142" s="109" t="s">
        <v>168</v>
      </c>
      <c r="L142" s="110">
        <v>0</v>
      </c>
      <c r="M142" s="111">
        <v>28.490400000000001</v>
      </c>
    </row>
    <row r="143" spans="3:13" ht="15" customHeight="1" x14ac:dyDescent="0.35">
      <c r="C143" s="104" t="s">
        <v>743</v>
      </c>
      <c r="D143" s="105" t="s">
        <v>744</v>
      </c>
      <c r="E143" s="106" t="s">
        <v>211</v>
      </c>
      <c r="F143" s="107">
        <v>950000</v>
      </c>
      <c r="G143" s="108">
        <v>1</v>
      </c>
      <c r="H143" s="107">
        <v>765879.99</v>
      </c>
      <c r="I143" s="109" t="s">
        <v>475</v>
      </c>
      <c r="J143" s="109" t="s">
        <v>475</v>
      </c>
      <c r="K143" s="109" t="s">
        <v>168</v>
      </c>
      <c r="L143" s="110">
        <v>0</v>
      </c>
      <c r="M143" s="111">
        <v>25.92407</v>
      </c>
    </row>
    <row r="144" spans="3:13" ht="15" customHeight="1" x14ac:dyDescent="0.35">
      <c r="C144" s="104" t="s">
        <v>745</v>
      </c>
      <c r="D144" s="105" t="s">
        <v>746</v>
      </c>
      <c r="E144" s="106" t="s">
        <v>211</v>
      </c>
      <c r="F144" s="107">
        <v>850000</v>
      </c>
      <c r="G144" s="108">
        <v>1</v>
      </c>
      <c r="H144" s="107">
        <v>699875.26</v>
      </c>
      <c r="I144" s="109" t="s">
        <v>475</v>
      </c>
      <c r="J144" s="109" t="s">
        <v>475</v>
      </c>
      <c r="K144" s="109" t="s">
        <v>168</v>
      </c>
      <c r="L144" s="110">
        <v>0</v>
      </c>
      <c r="M144" s="111">
        <v>47.195999999999998</v>
      </c>
    </row>
    <row r="145" spans="3:13" ht="15" customHeight="1" x14ac:dyDescent="0.35">
      <c r="C145" s="104" t="s">
        <v>747</v>
      </c>
      <c r="D145" s="105" t="s">
        <v>748</v>
      </c>
      <c r="E145" s="106" t="s">
        <v>211</v>
      </c>
      <c r="F145" s="107">
        <v>21262470.960000001</v>
      </c>
      <c r="G145" s="108">
        <v>1</v>
      </c>
      <c r="H145" s="107">
        <v>20437751.280000001</v>
      </c>
      <c r="I145" s="109" t="s">
        <v>475</v>
      </c>
      <c r="J145" s="109" t="s">
        <v>475</v>
      </c>
      <c r="K145" s="109" t="s">
        <v>168</v>
      </c>
      <c r="L145" s="110">
        <v>0</v>
      </c>
      <c r="M145" s="111">
        <v>23.457599999999999</v>
      </c>
    </row>
    <row r="146" spans="3:13" ht="15" customHeight="1" x14ac:dyDescent="0.35">
      <c r="C146" s="104" t="s">
        <v>749</v>
      </c>
      <c r="D146" s="105" t="s">
        <v>750</v>
      </c>
      <c r="E146" s="106" t="s">
        <v>211</v>
      </c>
      <c r="F146" s="107">
        <v>586639.78</v>
      </c>
      <c r="G146" s="108">
        <v>1</v>
      </c>
      <c r="H146" s="107">
        <v>496564.58</v>
      </c>
      <c r="I146" s="109" t="s">
        <v>475</v>
      </c>
      <c r="J146" s="109" t="s">
        <v>475</v>
      </c>
      <c r="K146" s="109" t="s">
        <v>168</v>
      </c>
      <c r="L146" s="110">
        <v>0</v>
      </c>
      <c r="M146" s="111">
        <v>9.7199989999999996</v>
      </c>
    </row>
    <row r="147" spans="3:13" ht="15" customHeight="1" x14ac:dyDescent="0.35">
      <c r="C147" s="104" t="s">
        <v>751</v>
      </c>
      <c r="D147" s="105" t="s">
        <v>752</v>
      </c>
      <c r="E147" s="106" t="s">
        <v>211</v>
      </c>
      <c r="F147" s="107">
        <v>1000000</v>
      </c>
      <c r="G147" s="108">
        <v>1</v>
      </c>
      <c r="H147" s="107">
        <v>860391.05</v>
      </c>
      <c r="I147" s="109" t="s">
        <v>475</v>
      </c>
      <c r="J147" s="109" t="s">
        <v>475</v>
      </c>
      <c r="K147" s="109" t="s">
        <v>168</v>
      </c>
      <c r="L147" s="110">
        <v>0</v>
      </c>
      <c r="M147" s="111">
        <v>21.837599999999998</v>
      </c>
    </row>
    <row r="148" spans="3:13" ht="15" customHeight="1" x14ac:dyDescent="0.35">
      <c r="C148" s="104" t="s">
        <v>753</v>
      </c>
      <c r="D148" s="105" t="s">
        <v>754</v>
      </c>
      <c r="E148" s="106" t="s">
        <v>211</v>
      </c>
      <c r="F148" s="107">
        <v>725000</v>
      </c>
      <c r="G148" s="108">
        <v>1</v>
      </c>
      <c r="H148" s="107">
        <v>591814.06000000006</v>
      </c>
      <c r="I148" s="109" t="s">
        <v>475</v>
      </c>
      <c r="J148" s="109" t="s">
        <v>475</v>
      </c>
      <c r="K148" s="109" t="s">
        <v>168</v>
      </c>
      <c r="L148" s="110">
        <v>0</v>
      </c>
      <c r="M148" s="111">
        <v>25.596</v>
      </c>
    </row>
    <row r="149" spans="3:13" ht="15" customHeight="1" x14ac:dyDescent="0.35">
      <c r="C149" s="104" t="s">
        <v>755</v>
      </c>
      <c r="D149" s="105" t="s">
        <v>756</v>
      </c>
      <c r="E149" s="106" t="s">
        <v>211</v>
      </c>
      <c r="F149" s="107">
        <v>2602000</v>
      </c>
      <c r="G149" s="108">
        <v>0.5</v>
      </c>
      <c r="H149" s="107">
        <v>1156927.8400000001</v>
      </c>
      <c r="I149" s="109" t="s">
        <v>475</v>
      </c>
      <c r="J149" s="109" t="s">
        <v>475</v>
      </c>
      <c r="K149" s="109" t="s">
        <v>168</v>
      </c>
      <c r="L149" s="110">
        <v>0</v>
      </c>
      <c r="M149" s="111">
        <v>52.2288</v>
      </c>
    </row>
    <row r="150" spans="3:13" ht="15" customHeight="1" x14ac:dyDescent="0.35">
      <c r="C150" s="104" t="s">
        <v>757</v>
      </c>
      <c r="D150" s="105" t="s">
        <v>758</v>
      </c>
      <c r="E150" s="106" t="s">
        <v>211</v>
      </c>
      <c r="F150" s="107">
        <v>12100000</v>
      </c>
      <c r="G150" s="108">
        <v>1</v>
      </c>
      <c r="H150" s="107">
        <v>10841746.119999999</v>
      </c>
      <c r="I150" s="109" t="s">
        <v>475</v>
      </c>
      <c r="J150" s="109" t="s">
        <v>475</v>
      </c>
      <c r="K150" s="109" t="s">
        <v>168</v>
      </c>
      <c r="L150" s="110">
        <v>0</v>
      </c>
      <c r="M150" s="111">
        <v>375.65219999999999</v>
      </c>
    </row>
    <row r="151" spans="3:13" ht="15" customHeight="1" x14ac:dyDescent="0.35">
      <c r="C151" s="104" t="s">
        <v>759</v>
      </c>
      <c r="D151" s="105" t="s">
        <v>760</v>
      </c>
      <c r="E151" s="106" t="s">
        <v>211</v>
      </c>
      <c r="F151" s="107">
        <v>56179775.280898869</v>
      </c>
      <c r="G151" s="108">
        <v>8.900000000000001E-2</v>
      </c>
      <c r="H151" s="107">
        <v>356635.68</v>
      </c>
      <c r="I151" s="109" t="s">
        <v>475</v>
      </c>
      <c r="J151" s="109" t="s">
        <v>475</v>
      </c>
      <c r="K151" s="109" t="s">
        <v>168</v>
      </c>
      <c r="L151" s="110">
        <v>0</v>
      </c>
      <c r="M151" s="111">
        <v>42.788539999999998</v>
      </c>
    </row>
    <row r="152" spans="3:13" ht="15" customHeight="1" x14ac:dyDescent="0.35">
      <c r="C152" s="104" t="s">
        <v>761</v>
      </c>
      <c r="D152" s="105" t="s">
        <v>762</v>
      </c>
      <c r="E152" s="106" t="s">
        <v>211</v>
      </c>
      <c r="F152" s="107">
        <v>361383.36</v>
      </c>
      <c r="G152" s="108">
        <v>1</v>
      </c>
      <c r="H152" s="107">
        <v>301558.37</v>
      </c>
      <c r="I152" s="109" t="s">
        <v>475</v>
      </c>
      <c r="J152" s="109" t="s">
        <v>475</v>
      </c>
      <c r="K152" s="109" t="s">
        <v>168</v>
      </c>
      <c r="L152" s="110">
        <v>0</v>
      </c>
      <c r="M152" s="111">
        <v>8.1130010000000006</v>
      </c>
    </row>
    <row r="153" spans="3:13" ht="15" customHeight="1" x14ac:dyDescent="0.35">
      <c r="C153" s="104" t="s">
        <v>763</v>
      </c>
      <c r="D153" s="105" t="s">
        <v>764</v>
      </c>
      <c r="E153" s="106" t="s">
        <v>211</v>
      </c>
      <c r="F153" s="107">
        <v>12000000</v>
      </c>
      <c r="G153" s="108">
        <v>1</v>
      </c>
      <c r="H153" s="107">
        <v>10894706.76</v>
      </c>
      <c r="I153" s="109" t="s">
        <v>475</v>
      </c>
      <c r="J153" s="109" t="s">
        <v>475</v>
      </c>
      <c r="K153" s="109" t="s">
        <v>168</v>
      </c>
      <c r="L153" s="110">
        <v>0</v>
      </c>
      <c r="M153" s="111">
        <v>171.738</v>
      </c>
    </row>
    <row r="154" spans="3:13" ht="15" customHeight="1" x14ac:dyDescent="0.35">
      <c r="C154" s="104" t="s">
        <v>765</v>
      </c>
      <c r="D154" s="105" t="s">
        <v>766</v>
      </c>
      <c r="E154" s="106" t="s">
        <v>211</v>
      </c>
      <c r="F154" s="107">
        <v>3000000</v>
      </c>
      <c r="G154" s="108">
        <v>1</v>
      </c>
      <c r="H154" s="107">
        <v>2571428.56</v>
      </c>
      <c r="I154" s="109" t="s">
        <v>475</v>
      </c>
      <c r="J154" s="109" t="s">
        <v>475</v>
      </c>
      <c r="K154" s="109" t="s">
        <v>168</v>
      </c>
      <c r="L154" s="110">
        <v>0</v>
      </c>
      <c r="M154" s="111">
        <v>212.55600000000001</v>
      </c>
    </row>
    <row r="155" spans="3:13" ht="15" customHeight="1" x14ac:dyDescent="0.35">
      <c r="C155" s="104" t="s">
        <v>767</v>
      </c>
      <c r="D155" s="105" t="s">
        <v>768</v>
      </c>
      <c r="E155" s="106" t="s">
        <v>211</v>
      </c>
      <c r="F155" s="107">
        <v>1450000</v>
      </c>
      <c r="G155" s="108">
        <v>1</v>
      </c>
      <c r="H155" s="107">
        <v>1184894.25</v>
      </c>
      <c r="I155" s="109" t="s">
        <v>475</v>
      </c>
      <c r="J155" s="109" t="s">
        <v>475</v>
      </c>
      <c r="K155" s="109" t="s">
        <v>168</v>
      </c>
      <c r="L155" s="110">
        <v>0</v>
      </c>
      <c r="M155" s="111">
        <v>48.751199999999997</v>
      </c>
    </row>
    <row r="156" spans="3:13" ht="15" customHeight="1" x14ac:dyDescent="0.35">
      <c r="C156" s="104" t="s">
        <v>769</v>
      </c>
      <c r="D156" s="105" t="s">
        <v>770</v>
      </c>
      <c r="E156" s="106" t="s">
        <v>211</v>
      </c>
      <c r="F156" s="107">
        <v>900000</v>
      </c>
      <c r="G156" s="108">
        <v>1</v>
      </c>
      <c r="H156" s="107">
        <v>771515.24</v>
      </c>
      <c r="I156" s="109" t="s">
        <v>475</v>
      </c>
      <c r="J156" s="109" t="s">
        <v>475</v>
      </c>
      <c r="K156" s="109" t="s">
        <v>168</v>
      </c>
      <c r="L156" s="110">
        <v>0</v>
      </c>
      <c r="M156" s="111">
        <v>54.129600000000003</v>
      </c>
    </row>
    <row r="157" spans="3:13" ht="15" customHeight="1" x14ac:dyDescent="0.35">
      <c r="C157" s="104" t="s">
        <v>771</v>
      </c>
      <c r="D157" s="105" t="s">
        <v>772</v>
      </c>
      <c r="E157" s="106" t="s">
        <v>211</v>
      </c>
      <c r="F157" s="107">
        <v>3800000</v>
      </c>
      <c r="G157" s="108">
        <v>1</v>
      </c>
      <c r="H157" s="107">
        <v>3163167.36</v>
      </c>
      <c r="I157" s="109" t="s">
        <v>475</v>
      </c>
      <c r="J157" s="109" t="s">
        <v>475</v>
      </c>
      <c r="K157" s="109" t="s">
        <v>168</v>
      </c>
      <c r="L157" s="110">
        <v>0</v>
      </c>
      <c r="M157" s="111">
        <v>60.42</v>
      </c>
    </row>
    <row r="158" spans="3:13" ht="15" customHeight="1" x14ac:dyDescent="0.35">
      <c r="C158" s="104" t="s">
        <v>773</v>
      </c>
      <c r="D158" s="105" t="s">
        <v>774</v>
      </c>
      <c r="E158" s="106" t="s">
        <v>211</v>
      </c>
      <c r="F158" s="107">
        <v>1000000</v>
      </c>
      <c r="G158" s="108">
        <v>1</v>
      </c>
      <c r="H158" s="107">
        <v>794085.43</v>
      </c>
      <c r="I158" s="109" t="s">
        <v>475</v>
      </c>
      <c r="J158" s="109" t="s">
        <v>475</v>
      </c>
      <c r="K158" s="109" t="s">
        <v>168</v>
      </c>
      <c r="L158" s="110">
        <v>0</v>
      </c>
      <c r="M158" s="111">
        <v>47.714399999999998</v>
      </c>
    </row>
    <row r="159" spans="3:13" ht="15" customHeight="1" x14ac:dyDescent="0.35">
      <c r="C159" s="104" t="s">
        <v>775</v>
      </c>
      <c r="D159" s="105" t="s">
        <v>776</v>
      </c>
      <c r="E159" s="106" t="s">
        <v>211</v>
      </c>
      <c r="F159" s="107">
        <v>7000000</v>
      </c>
      <c r="G159" s="108">
        <v>0.5</v>
      </c>
      <c r="H159" s="107">
        <v>2961249.71</v>
      </c>
      <c r="I159" s="109" t="s">
        <v>475</v>
      </c>
      <c r="J159" s="109" t="s">
        <v>475</v>
      </c>
      <c r="K159" s="109" t="s">
        <v>168</v>
      </c>
      <c r="L159" s="110">
        <v>0</v>
      </c>
      <c r="M159" s="111">
        <v>109.65089999999999</v>
      </c>
    </row>
    <row r="160" spans="3:13" ht="15" customHeight="1" x14ac:dyDescent="0.35">
      <c r="C160" s="104" t="s">
        <v>777</v>
      </c>
      <c r="D160" s="105" t="s">
        <v>778</v>
      </c>
      <c r="E160" s="106" t="s">
        <v>211</v>
      </c>
      <c r="F160" s="107">
        <v>9650000</v>
      </c>
      <c r="G160" s="108">
        <v>0.4</v>
      </c>
      <c r="H160" s="107">
        <v>3144732.29</v>
      </c>
      <c r="I160" s="109" t="s">
        <v>475</v>
      </c>
      <c r="J160" s="109" t="s">
        <v>475</v>
      </c>
      <c r="K160" s="109" t="s">
        <v>168</v>
      </c>
      <c r="L160" s="110">
        <v>0</v>
      </c>
      <c r="M160" s="111">
        <v>100.852</v>
      </c>
    </row>
    <row r="161" spans="3:13" ht="15" customHeight="1" x14ac:dyDescent="0.35">
      <c r="C161" s="104" t="s">
        <v>779</v>
      </c>
      <c r="D161" s="105" t="s">
        <v>780</v>
      </c>
      <c r="E161" s="106" t="s">
        <v>211</v>
      </c>
      <c r="F161" s="107">
        <v>1200000</v>
      </c>
      <c r="G161" s="108">
        <v>1</v>
      </c>
      <c r="H161" s="107">
        <v>1053959.8899999999</v>
      </c>
      <c r="I161" s="109" t="s">
        <v>475</v>
      </c>
      <c r="J161" s="109" t="s">
        <v>475</v>
      </c>
      <c r="K161" s="109" t="s">
        <v>168</v>
      </c>
      <c r="L161" s="110">
        <v>0</v>
      </c>
      <c r="M161" s="111">
        <v>10.545</v>
      </c>
    </row>
    <row r="162" spans="3:13" ht="15" customHeight="1" x14ac:dyDescent="0.35">
      <c r="C162" s="104" t="s">
        <v>781</v>
      </c>
      <c r="D162" s="105" t="s">
        <v>782</v>
      </c>
      <c r="E162" s="106" t="s">
        <v>211</v>
      </c>
      <c r="F162" s="107">
        <v>1000000</v>
      </c>
      <c r="G162" s="108">
        <v>1</v>
      </c>
      <c r="H162" s="107">
        <v>822338.15</v>
      </c>
      <c r="I162" s="109" t="s">
        <v>475</v>
      </c>
      <c r="J162" s="109" t="s">
        <v>475</v>
      </c>
      <c r="K162" s="109" t="s">
        <v>168</v>
      </c>
      <c r="L162" s="110">
        <v>0</v>
      </c>
      <c r="M162" s="111">
        <v>69.379199999999997</v>
      </c>
    </row>
    <row r="163" spans="3:13" ht="15" customHeight="1" x14ac:dyDescent="0.35">
      <c r="C163" s="104" t="s">
        <v>783</v>
      </c>
      <c r="D163" s="105" t="s">
        <v>784</v>
      </c>
      <c r="E163" s="106" t="s">
        <v>211</v>
      </c>
      <c r="F163" s="107">
        <v>4347318.05</v>
      </c>
      <c r="G163" s="108">
        <v>0.4</v>
      </c>
      <c r="H163" s="107">
        <v>1522653.72</v>
      </c>
      <c r="I163" s="109" t="s">
        <v>475</v>
      </c>
      <c r="J163" s="109" t="s">
        <v>475</v>
      </c>
      <c r="K163" s="109" t="s">
        <v>168</v>
      </c>
      <c r="L163" s="110">
        <v>0</v>
      </c>
      <c r="M163" s="111">
        <v>42.263500000000001</v>
      </c>
    </row>
    <row r="164" spans="3:13" ht="15" customHeight="1" x14ac:dyDescent="0.35">
      <c r="C164" s="104" t="s">
        <v>785</v>
      </c>
      <c r="D164" s="105" t="s">
        <v>786</v>
      </c>
      <c r="E164" s="106" t="s">
        <v>211</v>
      </c>
      <c r="F164" s="107">
        <v>3750000</v>
      </c>
      <c r="G164" s="108">
        <v>1</v>
      </c>
      <c r="H164" s="107">
        <v>3310399.44</v>
      </c>
      <c r="I164" s="109" t="s">
        <v>475</v>
      </c>
      <c r="J164" s="109" t="s">
        <v>475</v>
      </c>
      <c r="K164" s="109" t="s">
        <v>168</v>
      </c>
      <c r="L164" s="110">
        <v>0</v>
      </c>
      <c r="M164" s="111">
        <v>252.89279999999999</v>
      </c>
    </row>
    <row r="165" spans="3:13" ht="15" customHeight="1" x14ac:dyDescent="0.35">
      <c r="C165" s="104" t="s">
        <v>787</v>
      </c>
      <c r="D165" s="105" t="s">
        <v>788</v>
      </c>
      <c r="E165" s="106" t="s">
        <v>211</v>
      </c>
      <c r="F165" s="107">
        <v>2880000</v>
      </c>
      <c r="G165" s="108">
        <v>0.5</v>
      </c>
      <c r="H165" s="107">
        <v>1271826.72</v>
      </c>
      <c r="I165" s="109" t="s">
        <v>475</v>
      </c>
      <c r="J165" s="109" t="s">
        <v>475</v>
      </c>
      <c r="K165" s="109" t="s">
        <v>168</v>
      </c>
      <c r="L165" s="110">
        <v>0</v>
      </c>
      <c r="M165" s="111">
        <v>66.282200000000003</v>
      </c>
    </row>
    <row r="166" spans="3:13" ht="15" customHeight="1" x14ac:dyDescent="0.35">
      <c r="C166" s="104" t="s">
        <v>789</v>
      </c>
      <c r="D166" s="105" t="s">
        <v>790</v>
      </c>
      <c r="E166" s="106" t="s">
        <v>211</v>
      </c>
      <c r="F166" s="107">
        <v>1400000</v>
      </c>
      <c r="G166" s="108">
        <v>1</v>
      </c>
      <c r="H166" s="107">
        <v>1203804.17</v>
      </c>
      <c r="I166" s="109" t="s">
        <v>475</v>
      </c>
      <c r="J166" s="109" t="s">
        <v>475</v>
      </c>
      <c r="K166" s="109" t="s">
        <v>168</v>
      </c>
      <c r="L166" s="110">
        <v>0</v>
      </c>
      <c r="M166" s="111">
        <v>61.776000000000003</v>
      </c>
    </row>
    <row r="167" spans="3:13" ht="15" customHeight="1" x14ac:dyDescent="0.35">
      <c r="C167" s="104" t="s">
        <v>791</v>
      </c>
      <c r="D167" s="105" t="s">
        <v>792</v>
      </c>
      <c r="E167" s="106" t="s">
        <v>211</v>
      </c>
      <c r="F167" s="107">
        <v>9400000</v>
      </c>
      <c r="G167" s="108">
        <v>1</v>
      </c>
      <c r="H167" s="107">
        <v>7925661.4400000004</v>
      </c>
      <c r="I167" s="109" t="s">
        <v>475</v>
      </c>
      <c r="J167" s="109" t="s">
        <v>475</v>
      </c>
      <c r="K167" s="109" t="s">
        <v>168</v>
      </c>
      <c r="L167" s="110">
        <v>0</v>
      </c>
      <c r="M167" s="111">
        <v>170.02799999999999</v>
      </c>
    </row>
    <row r="168" spans="3:13" ht="15" customHeight="1" x14ac:dyDescent="0.35">
      <c r="C168" s="104" t="s">
        <v>793</v>
      </c>
      <c r="D168" s="105" t="s">
        <v>794</v>
      </c>
      <c r="E168" s="106" t="s">
        <v>211</v>
      </c>
      <c r="F168" s="107">
        <v>600000</v>
      </c>
      <c r="G168" s="108">
        <v>1</v>
      </c>
      <c r="H168" s="107">
        <v>527812.35</v>
      </c>
      <c r="I168" s="109" t="s">
        <v>475</v>
      </c>
      <c r="J168" s="109" t="s">
        <v>475</v>
      </c>
      <c r="K168" s="109" t="s">
        <v>168</v>
      </c>
      <c r="L168" s="110">
        <v>0</v>
      </c>
      <c r="M168" s="111">
        <v>44.496000000000002</v>
      </c>
    </row>
    <row r="169" spans="3:13" ht="15" customHeight="1" x14ac:dyDescent="0.35">
      <c r="C169" s="104" t="s">
        <v>795</v>
      </c>
      <c r="D169" s="105" t="s">
        <v>796</v>
      </c>
      <c r="E169" s="106" t="s">
        <v>211</v>
      </c>
      <c r="F169" s="107">
        <v>375000</v>
      </c>
      <c r="G169" s="108">
        <v>1</v>
      </c>
      <c r="H169" s="107">
        <v>311346.48</v>
      </c>
      <c r="I169" s="109" t="s">
        <v>475</v>
      </c>
      <c r="J169" s="109" t="s">
        <v>475</v>
      </c>
      <c r="K169" s="109" t="s">
        <v>168</v>
      </c>
      <c r="L169" s="110">
        <v>0</v>
      </c>
      <c r="M169" s="111">
        <v>7.2727199999999996</v>
      </c>
    </row>
    <row r="170" spans="3:13" ht="15" customHeight="1" x14ac:dyDescent="0.35">
      <c r="C170" s="104" t="s">
        <v>797</v>
      </c>
      <c r="D170" s="105" t="s">
        <v>798</v>
      </c>
      <c r="E170" s="106" t="s">
        <v>211</v>
      </c>
      <c r="F170" s="107">
        <v>9000000</v>
      </c>
      <c r="G170" s="108">
        <v>1</v>
      </c>
      <c r="H170" s="107">
        <v>6986402.8799999999</v>
      </c>
      <c r="I170" s="109" t="s">
        <v>475</v>
      </c>
      <c r="J170" s="109" t="s">
        <v>475</v>
      </c>
      <c r="K170" s="109" t="s">
        <v>168</v>
      </c>
      <c r="L170" s="110">
        <v>0</v>
      </c>
      <c r="M170" s="111">
        <v>156.47239999999999</v>
      </c>
    </row>
    <row r="171" spans="3:13" ht="15" customHeight="1" x14ac:dyDescent="0.35">
      <c r="C171" s="104" t="s">
        <v>799</v>
      </c>
      <c r="D171" s="105" t="s">
        <v>800</v>
      </c>
      <c r="E171" s="106" t="s">
        <v>211</v>
      </c>
      <c r="F171" s="107">
        <v>9800000</v>
      </c>
      <c r="G171" s="108">
        <v>1</v>
      </c>
      <c r="H171" s="107">
        <v>9284967.3100000005</v>
      </c>
      <c r="I171" s="109" t="s">
        <v>475</v>
      </c>
      <c r="J171" s="109" t="s">
        <v>475</v>
      </c>
      <c r="K171" s="109" t="s">
        <v>168</v>
      </c>
      <c r="L171" s="110">
        <v>0</v>
      </c>
      <c r="M171" s="111">
        <v>394.81569999999999</v>
      </c>
    </row>
    <row r="172" spans="3:13" ht="15" customHeight="1" x14ac:dyDescent="0.35">
      <c r="C172" s="104" t="s">
        <v>801</v>
      </c>
      <c r="D172" s="105" t="s">
        <v>802</v>
      </c>
      <c r="E172" s="106" t="s">
        <v>211</v>
      </c>
      <c r="F172" s="107">
        <v>1200000</v>
      </c>
      <c r="G172" s="108">
        <v>1</v>
      </c>
      <c r="H172" s="107">
        <v>1028337.6</v>
      </c>
      <c r="I172" s="109" t="s">
        <v>475</v>
      </c>
      <c r="J172" s="109" t="s">
        <v>475</v>
      </c>
      <c r="K172" s="109" t="s">
        <v>168</v>
      </c>
      <c r="L172" s="110">
        <v>0</v>
      </c>
      <c r="M172" s="111">
        <v>13.083769999999999</v>
      </c>
    </row>
    <row r="173" spans="3:13" ht="15" customHeight="1" x14ac:dyDescent="0.35">
      <c r="C173" s="104" t="s">
        <v>803</v>
      </c>
      <c r="D173" s="105" t="s">
        <v>804</v>
      </c>
      <c r="E173" s="106" t="s">
        <v>211</v>
      </c>
      <c r="F173" s="107">
        <v>473000</v>
      </c>
      <c r="G173" s="108">
        <v>1</v>
      </c>
      <c r="H173" s="107">
        <v>414797.86</v>
      </c>
      <c r="I173" s="109" t="s">
        <v>475</v>
      </c>
      <c r="J173" s="109" t="s">
        <v>475</v>
      </c>
      <c r="K173" s="109" t="s">
        <v>168</v>
      </c>
      <c r="L173" s="110">
        <v>0</v>
      </c>
      <c r="M173" s="111">
        <v>16.568000000000001</v>
      </c>
    </row>
    <row r="174" spans="3:13" ht="15" customHeight="1" x14ac:dyDescent="0.35">
      <c r="C174" s="104" t="s">
        <v>805</v>
      </c>
      <c r="D174" s="105" t="s">
        <v>806</v>
      </c>
      <c r="E174" s="106" t="s">
        <v>211</v>
      </c>
      <c r="F174" s="107">
        <v>1350000</v>
      </c>
      <c r="G174" s="108">
        <v>1</v>
      </c>
      <c r="H174" s="107">
        <v>1143755.24</v>
      </c>
      <c r="I174" s="109" t="s">
        <v>475</v>
      </c>
      <c r="J174" s="109" t="s">
        <v>475</v>
      </c>
      <c r="K174" s="109" t="s">
        <v>168</v>
      </c>
      <c r="L174" s="110">
        <v>0</v>
      </c>
      <c r="M174" s="111">
        <v>81.129599999999996</v>
      </c>
    </row>
    <row r="175" spans="3:13" ht="15" customHeight="1" x14ac:dyDescent="0.35">
      <c r="C175" s="104" t="s">
        <v>807</v>
      </c>
      <c r="D175" s="105" t="s">
        <v>808</v>
      </c>
      <c r="E175" s="106" t="s">
        <v>211</v>
      </c>
      <c r="F175" s="107">
        <v>325000</v>
      </c>
      <c r="G175" s="108">
        <v>1</v>
      </c>
      <c r="H175" s="107">
        <v>265115.34000000003</v>
      </c>
      <c r="I175" s="109" t="s">
        <v>475</v>
      </c>
      <c r="J175" s="109" t="s">
        <v>475</v>
      </c>
      <c r="K175" s="109" t="s">
        <v>168</v>
      </c>
      <c r="L175" s="110">
        <v>0</v>
      </c>
      <c r="M175" s="111">
        <v>6.365113</v>
      </c>
    </row>
    <row r="176" spans="3:13" ht="15" customHeight="1" x14ac:dyDescent="0.35">
      <c r="C176" s="104" t="s">
        <v>809</v>
      </c>
      <c r="D176" s="105" t="s">
        <v>810</v>
      </c>
      <c r="E176" s="106" t="s">
        <v>211</v>
      </c>
      <c r="F176" s="107">
        <v>1054000</v>
      </c>
      <c r="G176" s="108">
        <v>1</v>
      </c>
      <c r="H176" s="107">
        <v>887022.46</v>
      </c>
      <c r="I176" s="109" t="s">
        <v>475</v>
      </c>
      <c r="J176" s="109" t="s">
        <v>475</v>
      </c>
      <c r="K176" s="109" t="s">
        <v>168</v>
      </c>
      <c r="L176" s="110">
        <v>0</v>
      </c>
      <c r="M176" s="111">
        <v>9.7850000000000001</v>
      </c>
    </row>
    <row r="177" spans="3:13" ht="15" customHeight="1" x14ac:dyDescent="0.35">
      <c r="C177" s="104" t="s">
        <v>811</v>
      </c>
      <c r="D177" s="105" t="s">
        <v>812</v>
      </c>
      <c r="E177" s="106" t="s">
        <v>211</v>
      </c>
      <c r="F177" s="107">
        <v>1005000</v>
      </c>
      <c r="G177" s="108">
        <v>1</v>
      </c>
      <c r="H177" s="107">
        <v>827913.09</v>
      </c>
      <c r="I177" s="109" t="s">
        <v>475</v>
      </c>
      <c r="J177" s="109" t="s">
        <v>475</v>
      </c>
      <c r="K177" s="109" t="s">
        <v>168</v>
      </c>
      <c r="L177" s="110">
        <v>0</v>
      </c>
      <c r="M177" s="111">
        <v>28.271999999999998</v>
      </c>
    </row>
    <row r="178" spans="3:13" ht="15" customHeight="1" x14ac:dyDescent="0.35">
      <c r="C178" s="104" t="s">
        <v>813</v>
      </c>
      <c r="D178" s="105" t="s">
        <v>814</v>
      </c>
      <c r="E178" s="106" t="s">
        <v>211</v>
      </c>
      <c r="F178" s="107">
        <v>990000</v>
      </c>
      <c r="G178" s="108">
        <v>1</v>
      </c>
      <c r="H178" s="107">
        <v>932267.92</v>
      </c>
      <c r="I178" s="109" t="s">
        <v>475</v>
      </c>
      <c r="J178" s="109" t="s">
        <v>475</v>
      </c>
      <c r="K178" s="109" t="s">
        <v>168</v>
      </c>
      <c r="L178" s="110">
        <v>0</v>
      </c>
      <c r="M178" s="111">
        <v>63.007199999999997</v>
      </c>
    </row>
    <row r="179" spans="3:13" ht="15" customHeight="1" x14ac:dyDescent="0.35">
      <c r="C179" s="104" t="s">
        <v>815</v>
      </c>
      <c r="D179" s="105" t="s">
        <v>816</v>
      </c>
      <c r="E179" s="106" t="s">
        <v>211</v>
      </c>
      <c r="F179" s="107">
        <v>300000</v>
      </c>
      <c r="G179" s="108">
        <v>1</v>
      </c>
      <c r="H179" s="107">
        <v>260659.64</v>
      </c>
      <c r="I179" s="109" t="s">
        <v>475</v>
      </c>
      <c r="J179" s="109" t="s">
        <v>475</v>
      </c>
      <c r="K179" s="109" t="s">
        <v>168</v>
      </c>
      <c r="L179" s="110">
        <v>0</v>
      </c>
      <c r="M179" s="111">
        <v>23.10012</v>
      </c>
    </row>
    <row r="180" spans="3:13" ht="15" customHeight="1" x14ac:dyDescent="0.35">
      <c r="C180" s="104" t="s">
        <v>817</v>
      </c>
      <c r="D180" s="105" t="s">
        <v>818</v>
      </c>
      <c r="E180" s="106" t="s">
        <v>211</v>
      </c>
      <c r="F180" s="107">
        <v>1175000</v>
      </c>
      <c r="G180" s="108">
        <v>1</v>
      </c>
      <c r="H180" s="107">
        <v>1000389.45</v>
      </c>
      <c r="I180" s="109" t="s">
        <v>475</v>
      </c>
      <c r="J180" s="109" t="s">
        <v>475</v>
      </c>
      <c r="K180" s="109" t="s">
        <v>168</v>
      </c>
      <c r="L180" s="110">
        <v>0</v>
      </c>
      <c r="M180" s="111">
        <v>65.501339999999999</v>
      </c>
    </row>
    <row r="181" spans="3:13" ht="15" customHeight="1" x14ac:dyDescent="0.35">
      <c r="C181" s="104" t="s">
        <v>819</v>
      </c>
      <c r="D181" s="105" t="s">
        <v>820</v>
      </c>
      <c r="E181" s="106" t="s">
        <v>211</v>
      </c>
      <c r="F181" s="107">
        <v>3502000</v>
      </c>
      <c r="G181" s="108">
        <v>0.33323814962878356</v>
      </c>
      <c r="H181" s="107">
        <v>1036811.34</v>
      </c>
      <c r="I181" s="109" t="s">
        <v>475</v>
      </c>
      <c r="J181" s="109" t="s">
        <v>475</v>
      </c>
      <c r="K181" s="109" t="s">
        <v>168</v>
      </c>
      <c r="L181" s="110">
        <v>0</v>
      </c>
      <c r="M181" s="111">
        <v>109.1448</v>
      </c>
    </row>
    <row r="182" spans="3:13" ht="15" customHeight="1" x14ac:dyDescent="0.35">
      <c r="C182" s="104" t="s">
        <v>821</v>
      </c>
      <c r="D182" s="105" t="s">
        <v>822</v>
      </c>
      <c r="E182" s="106" t="s">
        <v>211</v>
      </c>
      <c r="F182" s="107">
        <v>570000</v>
      </c>
      <c r="G182" s="108">
        <v>1</v>
      </c>
      <c r="H182" s="107">
        <v>489773.76</v>
      </c>
      <c r="I182" s="109" t="s">
        <v>475</v>
      </c>
      <c r="J182" s="109" t="s">
        <v>475</v>
      </c>
      <c r="K182" s="109" t="s">
        <v>168</v>
      </c>
      <c r="L182" s="110">
        <v>0</v>
      </c>
      <c r="M182" s="111">
        <v>21.930479999999999</v>
      </c>
    </row>
    <row r="183" spans="3:13" ht="15" customHeight="1" x14ac:dyDescent="0.35">
      <c r="C183" s="104" t="s">
        <v>823</v>
      </c>
      <c r="D183" s="105" t="s">
        <v>824</v>
      </c>
      <c r="E183" s="106" t="s">
        <v>211</v>
      </c>
      <c r="F183" s="107">
        <v>3400000</v>
      </c>
      <c r="G183" s="108">
        <v>1</v>
      </c>
      <c r="H183" s="107">
        <v>2515798.2999999998</v>
      </c>
      <c r="I183" s="109" t="s">
        <v>475</v>
      </c>
      <c r="J183" s="109" t="s">
        <v>475</v>
      </c>
      <c r="K183" s="109" t="s">
        <v>168</v>
      </c>
      <c r="L183" s="110">
        <v>0</v>
      </c>
      <c r="M183" s="111">
        <v>27.113</v>
      </c>
    </row>
    <row r="184" spans="3:13" ht="15" customHeight="1" x14ac:dyDescent="0.35">
      <c r="C184" s="104" t="s">
        <v>825</v>
      </c>
      <c r="D184" s="105" t="s">
        <v>826</v>
      </c>
      <c r="E184" s="106" t="s">
        <v>211</v>
      </c>
      <c r="F184" s="107">
        <v>1294000</v>
      </c>
      <c r="G184" s="108">
        <v>1</v>
      </c>
      <c r="H184" s="107">
        <v>1160445.8899999999</v>
      </c>
      <c r="I184" s="109" t="s">
        <v>475</v>
      </c>
      <c r="J184" s="109" t="s">
        <v>475</v>
      </c>
      <c r="K184" s="109" t="s">
        <v>168</v>
      </c>
      <c r="L184" s="110">
        <v>0</v>
      </c>
      <c r="M184" s="111">
        <v>94.284000000000006</v>
      </c>
    </row>
    <row r="185" spans="3:13" ht="15" customHeight="1" x14ac:dyDescent="0.35">
      <c r="C185" s="104" t="s">
        <v>827</v>
      </c>
      <c r="D185" s="105" t="s">
        <v>828</v>
      </c>
      <c r="E185" s="106" t="s">
        <v>211</v>
      </c>
      <c r="F185" s="107">
        <v>562500</v>
      </c>
      <c r="G185" s="108">
        <v>1</v>
      </c>
      <c r="H185" s="107">
        <v>477493.35</v>
      </c>
      <c r="I185" s="109" t="s">
        <v>475</v>
      </c>
      <c r="J185" s="109" t="s">
        <v>475</v>
      </c>
      <c r="K185" s="109" t="s">
        <v>168</v>
      </c>
      <c r="L185" s="110">
        <v>0</v>
      </c>
      <c r="M185" s="111">
        <v>21.686399999999999</v>
      </c>
    </row>
    <row r="186" spans="3:13" ht="15" customHeight="1" x14ac:dyDescent="0.35">
      <c r="C186" s="104" t="s">
        <v>829</v>
      </c>
      <c r="D186" s="105" t="s">
        <v>830</v>
      </c>
      <c r="E186" s="106" t="s">
        <v>211</v>
      </c>
      <c r="F186" s="107">
        <v>516000</v>
      </c>
      <c r="G186" s="108">
        <v>1</v>
      </c>
      <c r="H186" s="107">
        <v>445275.89</v>
      </c>
      <c r="I186" s="109" t="s">
        <v>475</v>
      </c>
      <c r="J186" s="109" t="s">
        <v>475</v>
      </c>
      <c r="K186" s="109" t="s">
        <v>168</v>
      </c>
      <c r="L186" s="110">
        <v>0</v>
      </c>
      <c r="M186" s="111">
        <v>20.044799999999999</v>
      </c>
    </row>
    <row r="187" spans="3:13" ht="15" customHeight="1" x14ac:dyDescent="0.35">
      <c r="C187" s="104" t="s">
        <v>831</v>
      </c>
      <c r="D187" s="105" t="s">
        <v>832</v>
      </c>
      <c r="E187" s="106" t="s">
        <v>211</v>
      </c>
      <c r="F187" s="107">
        <v>453563.67</v>
      </c>
      <c r="G187" s="108">
        <v>1</v>
      </c>
      <c r="H187" s="107">
        <v>389428.72</v>
      </c>
      <c r="I187" s="109" t="s">
        <v>475</v>
      </c>
      <c r="J187" s="109" t="s">
        <v>475</v>
      </c>
      <c r="K187" s="109" t="s">
        <v>168</v>
      </c>
      <c r="L187" s="110">
        <v>0</v>
      </c>
      <c r="M187" s="111">
        <v>21.556799999999999</v>
      </c>
    </row>
    <row r="188" spans="3:13" ht="15" customHeight="1" x14ac:dyDescent="0.35">
      <c r="C188" s="104" t="s">
        <v>833</v>
      </c>
      <c r="D188" s="105" t="s">
        <v>834</v>
      </c>
      <c r="E188" s="106" t="s">
        <v>211</v>
      </c>
      <c r="F188" s="107">
        <v>555000</v>
      </c>
      <c r="G188" s="108">
        <v>1</v>
      </c>
      <c r="H188" s="107">
        <v>485330.18</v>
      </c>
      <c r="I188" s="109" t="s">
        <v>475</v>
      </c>
      <c r="J188" s="109" t="s">
        <v>475</v>
      </c>
      <c r="K188" s="109" t="s">
        <v>168</v>
      </c>
      <c r="L188" s="110">
        <v>0</v>
      </c>
      <c r="M188" s="111">
        <v>12.096</v>
      </c>
    </row>
    <row r="189" spans="3:13" ht="15" customHeight="1" x14ac:dyDescent="0.35">
      <c r="C189" s="104" t="s">
        <v>835</v>
      </c>
      <c r="D189" s="105" t="s">
        <v>836</v>
      </c>
      <c r="E189" s="106" t="s">
        <v>211</v>
      </c>
      <c r="F189" s="107">
        <v>305000</v>
      </c>
      <c r="G189" s="108">
        <v>1</v>
      </c>
      <c r="H189" s="107">
        <v>257252.16</v>
      </c>
      <c r="I189" s="109" t="s">
        <v>475</v>
      </c>
      <c r="J189" s="109" t="s">
        <v>475</v>
      </c>
      <c r="K189" s="109" t="s">
        <v>168</v>
      </c>
      <c r="L189" s="110">
        <v>0</v>
      </c>
      <c r="M189" s="111">
        <v>10.368</v>
      </c>
    </row>
    <row r="190" spans="3:13" ht="15" customHeight="1" x14ac:dyDescent="0.35">
      <c r="C190" s="104" t="s">
        <v>837</v>
      </c>
      <c r="D190" s="105" t="s">
        <v>838</v>
      </c>
      <c r="E190" s="106" t="s">
        <v>211</v>
      </c>
      <c r="F190" s="107">
        <v>475000</v>
      </c>
      <c r="G190" s="108">
        <v>1</v>
      </c>
      <c r="H190" s="107">
        <v>442839.05</v>
      </c>
      <c r="I190" s="109" t="s">
        <v>475</v>
      </c>
      <c r="J190" s="109" t="s">
        <v>475</v>
      </c>
      <c r="K190" s="109" t="s">
        <v>168</v>
      </c>
      <c r="L190" s="110">
        <v>0</v>
      </c>
      <c r="M190" s="111">
        <v>21.945599999999999</v>
      </c>
    </row>
    <row r="191" spans="3:13" ht="15" customHeight="1" x14ac:dyDescent="0.35">
      <c r="C191" s="104" t="s">
        <v>839</v>
      </c>
      <c r="D191" s="105" t="s">
        <v>840</v>
      </c>
      <c r="E191" s="106" t="s">
        <v>211</v>
      </c>
      <c r="F191" s="107">
        <v>235000</v>
      </c>
      <c r="G191" s="108">
        <v>1</v>
      </c>
      <c r="H191" s="107">
        <v>179895.66</v>
      </c>
      <c r="I191" s="109" t="s">
        <v>475</v>
      </c>
      <c r="J191" s="109" t="s">
        <v>475</v>
      </c>
      <c r="K191" s="109" t="s">
        <v>168</v>
      </c>
      <c r="L191" s="110">
        <v>0</v>
      </c>
      <c r="M191" s="111">
        <v>5.3166669999999998</v>
      </c>
    </row>
    <row r="192" spans="3:13" ht="15" customHeight="1" x14ac:dyDescent="0.35">
      <c r="C192" s="104" t="s">
        <v>841</v>
      </c>
      <c r="D192" s="105" t="s">
        <v>842</v>
      </c>
      <c r="E192" s="106" t="s">
        <v>211</v>
      </c>
      <c r="F192" s="107">
        <v>2800000</v>
      </c>
      <c r="G192" s="108">
        <v>0.4642857142857143</v>
      </c>
      <c r="H192" s="107">
        <v>1147373.58</v>
      </c>
      <c r="I192" s="109" t="s">
        <v>475</v>
      </c>
      <c r="J192" s="109" t="s">
        <v>475</v>
      </c>
      <c r="K192" s="109" t="s">
        <v>168</v>
      </c>
      <c r="L192" s="110">
        <v>0</v>
      </c>
      <c r="M192" s="111">
        <v>44.236800000000002</v>
      </c>
    </row>
    <row r="193" spans="3:13" ht="15" customHeight="1" x14ac:dyDescent="0.35">
      <c r="C193" s="104" t="s">
        <v>843</v>
      </c>
      <c r="D193" s="105" t="s">
        <v>844</v>
      </c>
      <c r="E193" s="106" t="s">
        <v>211</v>
      </c>
      <c r="F193" s="107">
        <v>2850000</v>
      </c>
      <c r="G193" s="108">
        <v>1</v>
      </c>
      <c r="H193" s="107">
        <v>2592028.92</v>
      </c>
      <c r="I193" s="109" t="s">
        <v>475</v>
      </c>
      <c r="J193" s="109" t="s">
        <v>475</v>
      </c>
      <c r="K193" s="109" t="s">
        <v>168</v>
      </c>
      <c r="L193" s="110">
        <v>0</v>
      </c>
      <c r="M193" s="111">
        <v>223.86240000000001</v>
      </c>
    </row>
    <row r="194" spans="3:13" ht="15" customHeight="1" x14ac:dyDescent="0.35">
      <c r="C194" s="104" t="s">
        <v>845</v>
      </c>
      <c r="D194" s="105" t="s">
        <v>846</v>
      </c>
      <c r="E194" s="106" t="s">
        <v>211</v>
      </c>
      <c r="F194" s="107">
        <v>400000</v>
      </c>
      <c r="G194" s="108">
        <v>1</v>
      </c>
      <c r="H194" s="107">
        <v>355551.61</v>
      </c>
      <c r="I194" s="109" t="s">
        <v>475</v>
      </c>
      <c r="J194" s="109" t="s">
        <v>475</v>
      </c>
      <c r="K194" s="109" t="s">
        <v>168</v>
      </c>
      <c r="L194" s="110">
        <v>0</v>
      </c>
      <c r="M194" s="111">
        <v>23.133600000000001</v>
      </c>
    </row>
    <row r="195" spans="3:13" ht="15" customHeight="1" x14ac:dyDescent="0.35">
      <c r="C195" s="104" t="s">
        <v>847</v>
      </c>
      <c r="D195" s="105" t="s">
        <v>848</v>
      </c>
      <c r="E195" s="106" t="s">
        <v>211</v>
      </c>
      <c r="F195" s="107">
        <v>500000</v>
      </c>
      <c r="G195" s="108">
        <v>1</v>
      </c>
      <c r="H195" s="107">
        <v>454656.31</v>
      </c>
      <c r="I195" s="109" t="s">
        <v>475</v>
      </c>
      <c r="J195" s="109" t="s">
        <v>475</v>
      </c>
      <c r="K195" s="109" t="s">
        <v>168</v>
      </c>
      <c r="L195" s="110">
        <v>0</v>
      </c>
      <c r="M195" s="111">
        <v>14.364000000000001</v>
      </c>
    </row>
    <row r="196" spans="3:13" ht="15" customHeight="1" x14ac:dyDescent="0.35">
      <c r="C196" s="104" t="s">
        <v>849</v>
      </c>
      <c r="D196" s="105" t="s">
        <v>850</v>
      </c>
      <c r="E196" s="106" t="s">
        <v>211</v>
      </c>
      <c r="F196" s="107">
        <v>700000</v>
      </c>
      <c r="G196" s="108">
        <v>1</v>
      </c>
      <c r="H196" s="107">
        <v>636416.87</v>
      </c>
      <c r="I196" s="109" t="s">
        <v>475</v>
      </c>
      <c r="J196" s="109" t="s">
        <v>475</v>
      </c>
      <c r="K196" s="109" t="s">
        <v>168</v>
      </c>
      <c r="L196" s="110">
        <v>0</v>
      </c>
      <c r="M196" s="111">
        <v>39.96</v>
      </c>
    </row>
    <row r="197" spans="3:13" ht="15" customHeight="1" x14ac:dyDescent="0.35">
      <c r="C197" s="104" t="s">
        <v>851</v>
      </c>
      <c r="D197" s="105" t="s">
        <v>852</v>
      </c>
      <c r="E197" s="106" t="s">
        <v>211</v>
      </c>
      <c r="F197" s="107">
        <v>2250000</v>
      </c>
      <c r="G197" s="108">
        <v>1</v>
      </c>
      <c r="H197" s="107">
        <v>2015804.63</v>
      </c>
      <c r="I197" s="109" t="s">
        <v>475</v>
      </c>
      <c r="J197" s="109" t="s">
        <v>475</v>
      </c>
      <c r="K197" s="109" t="s">
        <v>168</v>
      </c>
      <c r="L197" s="110">
        <v>0</v>
      </c>
      <c r="M197" s="111">
        <v>41.384929999999997</v>
      </c>
    </row>
    <row r="198" spans="3:13" ht="15" customHeight="1" x14ac:dyDescent="0.35">
      <c r="C198" s="104" t="s">
        <v>853</v>
      </c>
      <c r="D198" s="105" t="s">
        <v>854</v>
      </c>
      <c r="E198" s="106" t="s">
        <v>211</v>
      </c>
      <c r="F198" s="107">
        <v>1250000</v>
      </c>
      <c r="G198" s="108">
        <v>1</v>
      </c>
      <c r="H198" s="107">
        <v>1175440.33</v>
      </c>
      <c r="I198" s="109" t="s">
        <v>475</v>
      </c>
      <c r="J198" s="109" t="s">
        <v>475</v>
      </c>
      <c r="K198" s="109" t="s">
        <v>168</v>
      </c>
      <c r="L198" s="110">
        <v>0</v>
      </c>
      <c r="M198" s="111">
        <v>19</v>
      </c>
    </row>
    <row r="199" spans="3:13" ht="15" customHeight="1" x14ac:dyDescent="0.35">
      <c r="C199" s="104" t="s">
        <v>855</v>
      </c>
      <c r="D199" s="105" t="s">
        <v>856</v>
      </c>
      <c r="E199" s="106" t="s">
        <v>211</v>
      </c>
      <c r="F199" s="107">
        <v>4200000</v>
      </c>
      <c r="G199" s="108">
        <v>0.5</v>
      </c>
      <c r="H199" s="107">
        <v>1887025.01</v>
      </c>
      <c r="I199" s="109" t="s">
        <v>475</v>
      </c>
      <c r="J199" s="109" t="s">
        <v>475</v>
      </c>
      <c r="K199" s="109" t="s">
        <v>168</v>
      </c>
      <c r="L199" s="110">
        <v>0</v>
      </c>
      <c r="M199" s="111">
        <v>75.624269999999996</v>
      </c>
    </row>
    <row r="200" spans="3:13" ht="15" customHeight="1" x14ac:dyDescent="0.35">
      <c r="C200" s="104" t="s">
        <v>857</v>
      </c>
      <c r="D200" s="105" t="s">
        <v>858</v>
      </c>
      <c r="E200" s="106" t="s">
        <v>211</v>
      </c>
      <c r="F200" s="107">
        <v>1700000</v>
      </c>
      <c r="G200" s="108">
        <v>1</v>
      </c>
      <c r="H200" s="107">
        <v>1535157.89</v>
      </c>
      <c r="I200" s="109" t="s">
        <v>475</v>
      </c>
      <c r="J200" s="109" t="s">
        <v>475</v>
      </c>
      <c r="K200" s="109" t="s">
        <v>168</v>
      </c>
      <c r="L200" s="110">
        <v>0</v>
      </c>
      <c r="M200" s="111">
        <v>24.9696</v>
      </c>
    </row>
    <row r="201" spans="3:13" ht="15" customHeight="1" x14ac:dyDescent="0.35">
      <c r="C201" s="104" t="s">
        <v>859</v>
      </c>
      <c r="D201" s="105" t="s">
        <v>860</v>
      </c>
      <c r="E201" s="106" t="s">
        <v>211</v>
      </c>
      <c r="F201" s="107">
        <v>4617000</v>
      </c>
      <c r="G201" s="108">
        <v>0.33225037903400478</v>
      </c>
      <c r="H201" s="107">
        <v>1386133.68</v>
      </c>
      <c r="I201" s="109" t="s">
        <v>475</v>
      </c>
      <c r="J201" s="109" t="s">
        <v>475</v>
      </c>
      <c r="K201" s="109" t="s">
        <v>168</v>
      </c>
      <c r="L201" s="110">
        <v>0</v>
      </c>
      <c r="M201" s="111">
        <v>121.04640000000001</v>
      </c>
    </row>
    <row r="202" spans="3:13" ht="15" customHeight="1" x14ac:dyDescent="0.35">
      <c r="C202" s="104" t="s">
        <v>861</v>
      </c>
      <c r="D202" s="105" t="s">
        <v>862</v>
      </c>
      <c r="E202" s="106" t="s">
        <v>211</v>
      </c>
      <c r="F202" s="107">
        <v>762000</v>
      </c>
      <c r="G202" s="108">
        <v>1</v>
      </c>
      <c r="H202" s="107">
        <v>658642.31000000006</v>
      </c>
      <c r="I202" s="109" t="s">
        <v>475</v>
      </c>
      <c r="J202" s="109" t="s">
        <v>475</v>
      </c>
      <c r="K202" s="109" t="s">
        <v>168</v>
      </c>
      <c r="L202" s="110">
        <v>0</v>
      </c>
      <c r="M202" s="111">
        <v>37.368000000000002</v>
      </c>
    </row>
    <row r="203" spans="3:13" ht="15" customHeight="1" x14ac:dyDescent="0.35">
      <c r="C203" s="104" t="s">
        <v>863</v>
      </c>
      <c r="D203" s="105" t="s">
        <v>864</v>
      </c>
      <c r="E203" s="106" t="s">
        <v>211</v>
      </c>
      <c r="F203" s="107">
        <v>1754000</v>
      </c>
      <c r="G203" s="108">
        <v>1</v>
      </c>
      <c r="H203" s="107">
        <v>1589732.95</v>
      </c>
      <c r="I203" s="109" t="s">
        <v>475</v>
      </c>
      <c r="J203" s="109" t="s">
        <v>475</v>
      </c>
      <c r="K203" s="109" t="s">
        <v>168</v>
      </c>
      <c r="L203" s="110">
        <v>0</v>
      </c>
      <c r="M203" s="111">
        <v>99.208799999999997</v>
      </c>
    </row>
    <row r="204" spans="3:13" ht="15" customHeight="1" x14ac:dyDescent="0.35">
      <c r="C204" s="104" t="s">
        <v>865</v>
      </c>
      <c r="D204" s="105" t="s">
        <v>866</v>
      </c>
      <c r="E204" s="106" t="s">
        <v>211</v>
      </c>
      <c r="F204" s="107">
        <v>292500</v>
      </c>
      <c r="G204" s="108">
        <v>1</v>
      </c>
      <c r="H204" s="107">
        <v>244601.11</v>
      </c>
      <c r="I204" s="109" t="s">
        <v>475</v>
      </c>
      <c r="J204" s="109" t="s">
        <v>475</v>
      </c>
      <c r="K204" s="109" t="s">
        <v>168</v>
      </c>
      <c r="L204" s="110">
        <v>0</v>
      </c>
      <c r="M204" s="111">
        <v>3.5150000000000001</v>
      </c>
    </row>
    <row r="205" spans="3:13" ht="15" customHeight="1" x14ac:dyDescent="0.35">
      <c r="C205" s="104" t="s">
        <v>867</v>
      </c>
      <c r="D205" s="105" t="s">
        <v>868</v>
      </c>
      <c r="E205" s="106" t="s">
        <v>211</v>
      </c>
      <c r="F205" s="107">
        <v>1022000</v>
      </c>
      <c r="G205" s="108">
        <v>1</v>
      </c>
      <c r="H205" s="107">
        <v>901128.96</v>
      </c>
      <c r="I205" s="109" t="s">
        <v>475</v>
      </c>
      <c r="J205" s="109" t="s">
        <v>475</v>
      </c>
      <c r="K205" s="109" t="s">
        <v>168</v>
      </c>
      <c r="L205" s="110">
        <v>0</v>
      </c>
      <c r="M205" s="111">
        <v>28.454799999999999</v>
      </c>
    </row>
    <row r="206" spans="3:13" ht="15" customHeight="1" x14ac:dyDescent="0.35">
      <c r="C206" s="104" t="s">
        <v>869</v>
      </c>
      <c r="D206" s="105" t="s">
        <v>870</v>
      </c>
      <c r="E206" s="106" t="s">
        <v>211</v>
      </c>
      <c r="F206" s="107">
        <v>4130000</v>
      </c>
      <c r="G206" s="108">
        <v>1</v>
      </c>
      <c r="H206" s="107">
        <v>3880059.2</v>
      </c>
      <c r="I206" s="109" t="s">
        <v>475</v>
      </c>
      <c r="J206" s="109" t="s">
        <v>475</v>
      </c>
      <c r="K206" s="109" t="s">
        <v>168</v>
      </c>
      <c r="L206" s="110">
        <v>0</v>
      </c>
      <c r="M206" s="111">
        <v>34.817500000000003</v>
      </c>
    </row>
    <row r="207" spans="3:13" ht="15" customHeight="1" x14ac:dyDescent="0.35">
      <c r="C207" s="104" t="s">
        <v>871</v>
      </c>
      <c r="D207" s="105" t="s">
        <v>872</v>
      </c>
      <c r="E207" s="106" t="s">
        <v>211</v>
      </c>
      <c r="F207" s="107">
        <v>840000</v>
      </c>
      <c r="G207" s="108">
        <v>1</v>
      </c>
      <c r="H207" s="107">
        <v>726927.5</v>
      </c>
      <c r="I207" s="109" t="s">
        <v>475</v>
      </c>
      <c r="J207" s="109" t="s">
        <v>475</v>
      </c>
      <c r="K207" s="109" t="s">
        <v>168</v>
      </c>
      <c r="L207" s="110">
        <v>0</v>
      </c>
      <c r="M207" s="111">
        <v>5.6654400000000003</v>
      </c>
    </row>
    <row r="208" spans="3:13" ht="15" customHeight="1" x14ac:dyDescent="0.35">
      <c r="C208" s="104" t="s">
        <v>873</v>
      </c>
      <c r="D208" s="105" t="s">
        <v>874</v>
      </c>
      <c r="E208" s="106" t="s">
        <v>211</v>
      </c>
      <c r="F208" s="107">
        <v>3600000</v>
      </c>
      <c r="G208" s="108">
        <v>1</v>
      </c>
      <c r="H208" s="107">
        <v>3298464.34</v>
      </c>
      <c r="I208" s="109" t="s">
        <v>475</v>
      </c>
      <c r="J208" s="109" t="s">
        <v>475</v>
      </c>
      <c r="K208" s="109" t="s">
        <v>168</v>
      </c>
      <c r="L208" s="110">
        <v>0</v>
      </c>
      <c r="M208" s="111">
        <v>40.417299999999997</v>
      </c>
    </row>
    <row r="209" spans="3:13" ht="15" customHeight="1" x14ac:dyDescent="0.35">
      <c r="C209" s="104" t="s">
        <v>875</v>
      </c>
      <c r="D209" s="105" t="s">
        <v>876</v>
      </c>
      <c r="E209" s="106" t="s">
        <v>211</v>
      </c>
      <c r="F209" s="107">
        <v>18356000</v>
      </c>
      <c r="G209" s="108">
        <v>0.21269884506428416</v>
      </c>
      <c r="H209" s="107">
        <v>3671238.23</v>
      </c>
      <c r="I209" s="109" t="s">
        <v>475</v>
      </c>
      <c r="J209" s="109" t="s">
        <v>475</v>
      </c>
      <c r="K209" s="109" t="s">
        <v>168</v>
      </c>
      <c r="L209" s="110">
        <v>0</v>
      </c>
      <c r="M209" s="111">
        <v>451.63440000000003</v>
      </c>
    </row>
    <row r="210" spans="3:13" ht="15" customHeight="1" x14ac:dyDescent="0.35">
      <c r="C210" s="104" t="s">
        <v>877</v>
      </c>
      <c r="D210" s="105" t="s">
        <v>878</v>
      </c>
      <c r="E210" s="106" t="s">
        <v>211</v>
      </c>
      <c r="F210" s="107">
        <v>2960000</v>
      </c>
      <c r="G210" s="108">
        <v>1</v>
      </c>
      <c r="H210" s="107">
        <v>2921530.11</v>
      </c>
      <c r="I210" s="109" t="s">
        <v>475</v>
      </c>
      <c r="J210" s="109" t="s">
        <v>475</v>
      </c>
      <c r="K210" s="109" t="s">
        <v>168</v>
      </c>
      <c r="L210" s="110">
        <v>0</v>
      </c>
      <c r="M210" s="111">
        <v>159.5376</v>
      </c>
    </row>
    <row r="211" spans="3:13" ht="15" customHeight="1" x14ac:dyDescent="0.35">
      <c r="C211" s="104" t="s">
        <v>879</v>
      </c>
      <c r="D211" s="105" t="s">
        <v>880</v>
      </c>
      <c r="E211" s="106" t="s">
        <v>211</v>
      </c>
      <c r="F211" s="107">
        <v>5000000</v>
      </c>
      <c r="G211" s="108">
        <v>1</v>
      </c>
      <c r="H211" s="107">
        <v>4563311.58</v>
      </c>
      <c r="I211" s="109" t="s">
        <v>475</v>
      </c>
      <c r="J211" s="109" t="s">
        <v>475</v>
      </c>
      <c r="K211" s="109" t="s">
        <v>168</v>
      </c>
      <c r="L211" s="110">
        <v>0</v>
      </c>
      <c r="M211" s="111">
        <v>89.661000000000001</v>
      </c>
    </row>
    <row r="212" spans="3:13" ht="15" customHeight="1" x14ac:dyDescent="0.35">
      <c r="C212" s="104" t="s">
        <v>881</v>
      </c>
      <c r="D212" s="105" t="s">
        <v>882</v>
      </c>
      <c r="E212" s="106" t="s">
        <v>211</v>
      </c>
      <c r="F212" s="107">
        <v>325000</v>
      </c>
      <c r="G212" s="108">
        <v>1</v>
      </c>
      <c r="H212" s="107">
        <v>256535.67</v>
      </c>
      <c r="I212" s="109" t="s">
        <v>475</v>
      </c>
      <c r="J212" s="109" t="s">
        <v>475</v>
      </c>
      <c r="K212" s="109" t="s">
        <v>168</v>
      </c>
      <c r="L212" s="110">
        <v>0</v>
      </c>
      <c r="M212" s="111">
        <v>5.1870000000000003</v>
      </c>
    </row>
    <row r="213" spans="3:13" ht="15" customHeight="1" x14ac:dyDescent="0.35">
      <c r="C213" s="104" t="s">
        <v>883</v>
      </c>
      <c r="D213" s="105" t="s">
        <v>884</v>
      </c>
      <c r="E213" s="106" t="s">
        <v>211</v>
      </c>
      <c r="F213" s="107">
        <v>650000</v>
      </c>
      <c r="G213" s="108">
        <v>1</v>
      </c>
      <c r="H213" s="107">
        <v>590628.74</v>
      </c>
      <c r="I213" s="109" t="s">
        <v>475</v>
      </c>
      <c r="J213" s="109" t="s">
        <v>475</v>
      </c>
      <c r="K213" s="109" t="s">
        <v>168</v>
      </c>
      <c r="L213" s="110">
        <v>0</v>
      </c>
      <c r="M213" s="111">
        <v>17.498999999999999</v>
      </c>
    </row>
    <row r="214" spans="3:13" ht="15" customHeight="1" x14ac:dyDescent="0.35">
      <c r="C214" s="104" t="s">
        <v>885</v>
      </c>
      <c r="D214" s="105" t="s">
        <v>886</v>
      </c>
      <c r="E214" s="106" t="s">
        <v>211</v>
      </c>
      <c r="F214" s="107">
        <v>875000</v>
      </c>
      <c r="G214" s="108">
        <v>1</v>
      </c>
      <c r="H214" s="107">
        <v>813334.51</v>
      </c>
      <c r="I214" s="109" t="s">
        <v>475</v>
      </c>
      <c r="J214" s="109" t="s">
        <v>475</v>
      </c>
      <c r="K214" s="109" t="s">
        <v>168</v>
      </c>
      <c r="L214" s="110">
        <v>0</v>
      </c>
      <c r="M214" s="111">
        <v>11.01613</v>
      </c>
    </row>
    <row r="215" spans="3:13" ht="15" customHeight="1" x14ac:dyDescent="0.35">
      <c r="C215" s="104" t="s">
        <v>887</v>
      </c>
      <c r="D215" s="105" t="s">
        <v>888</v>
      </c>
      <c r="E215" s="106" t="s">
        <v>211</v>
      </c>
      <c r="F215" s="107">
        <v>745000</v>
      </c>
      <c r="G215" s="108">
        <v>1</v>
      </c>
      <c r="H215" s="107">
        <v>695893.92</v>
      </c>
      <c r="I215" s="109" t="s">
        <v>475</v>
      </c>
      <c r="J215" s="109" t="s">
        <v>475</v>
      </c>
      <c r="K215" s="109" t="s">
        <v>168</v>
      </c>
      <c r="L215" s="110">
        <v>0</v>
      </c>
      <c r="M215" s="111">
        <v>24.9696</v>
      </c>
    </row>
    <row r="216" spans="3:13" ht="15" customHeight="1" x14ac:dyDescent="0.35">
      <c r="C216" s="104" t="s">
        <v>889</v>
      </c>
      <c r="D216" s="105" t="s">
        <v>890</v>
      </c>
      <c r="E216" s="106" t="s">
        <v>211</v>
      </c>
      <c r="F216" s="107">
        <v>1720000</v>
      </c>
      <c r="G216" s="108">
        <v>1</v>
      </c>
      <c r="H216" s="107">
        <v>1563767.15</v>
      </c>
      <c r="I216" s="109" t="s">
        <v>475</v>
      </c>
      <c r="J216" s="109" t="s">
        <v>475</v>
      </c>
      <c r="K216" s="109" t="s">
        <v>168</v>
      </c>
      <c r="L216" s="110">
        <v>0</v>
      </c>
      <c r="M216" s="111">
        <v>31.0608</v>
      </c>
    </row>
    <row r="217" spans="3:13" ht="15" customHeight="1" x14ac:dyDescent="0.35">
      <c r="C217" s="104" t="s">
        <v>891</v>
      </c>
      <c r="D217" s="105" t="s">
        <v>892</v>
      </c>
      <c r="E217" s="106" t="s">
        <v>211</v>
      </c>
      <c r="F217" s="107">
        <v>573000</v>
      </c>
      <c r="G217" s="108">
        <v>1</v>
      </c>
      <c r="H217" s="107">
        <v>527755.56999999995</v>
      </c>
      <c r="I217" s="109" t="s">
        <v>475</v>
      </c>
      <c r="J217" s="109" t="s">
        <v>475</v>
      </c>
      <c r="K217" s="109" t="s">
        <v>168</v>
      </c>
      <c r="L217" s="110">
        <v>0</v>
      </c>
      <c r="M217" s="111">
        <v>4.1257330000000003</v>
      </c>
    </row>
    <row r="218" spans="3:13" ht="15" customHeight="1" x14ac:dyDescent="0.35">
      <c r="C218" s="104" t="s">
        <v>893</v>
      </c>
      <c r="D218" s="105" t="s">
        <v>894</v>
      </c>
      <c r="E218" s="106" t="s">
        <v>211</v>
      </c>
      <c r="F218" s="107">
        <v>9900000</v>
      </c>
      <c r="G218" s="108">
        <v>0.30303030303030304</v>
      </c>
      <c r="H218" s="107">
        <v>2743128.31</v>
      </c>
      <c r="I218" s="109" t="s">
        <v>475</v>
      </c>
      <c r="J218" s="109" t="s">
        <v>475</v>
      </c>
      <c r="K218" s="109" t="s">
        <v>168</v>
      </c>
      <c r="L218" s="110">
        <v>0</v>
      </c>
      <c r="M218" s="111">
        <v>49.741999999999997</v>
      </c>
    </row>
    <row r="219" spans="3:13" ht="15" customHeight="1" x14ac:dyDescent="0.35">
      <c r="C219" s="104" t="s">
        <v>895</v>
      </c>
      <c r="D219" s="105" t="s">
        <v>896</v>
      </c>
      <c r="E219" s="106" t="s">
        <v>211</v>
      </c>
      <c r="F219" s="107">
        <v>316500</v>
      </c>
      <c r="G219" s="108">
        <v>1</v>
      </c>
      <c r="H219" s="107">
        <v>289429.75</v>
      </c>
      <c r="I219" s="109" t="s">
        <v>475</v>
      </c>
      <c r="J219" s="109" t="s">
        <v>475</v>
      </c>
      <c r="K219" s="109" t="s">
        <v>168</v>
      </c>
      <c r="L219" s="110">
        <v>0</v>
      </c>
      <c r="M219" s="111">
        <v>7.9055999999999997</v>
      </c>
    </row>
    <row r="220" spans="3:13" ht="15" customHeight="1" x14ac:dyDescent="0.35">
      <c r="C220" s="104" t="s">
        <v>897</v>
      </c>
      <c r="D220" s="105" t="s">
        <v>898</v>
      </c>
      <c r="E220" s="106" t="s">
        <v>211</v>
      </c>
      <c r="F220" s="107">
        <v>8667000</v>
      </c>
      <c r="G220" s="108">
        <v>1</v>
      </c>
      <c r="H220" s="107">
        <v>8325601.1699999999</v>
      </c>
      <c r="I220" s="109" t="s">
        <v>475</v>
      </c>
      <c r="J220" s="109" t="s">
        <v>475</v>
      </c>
      <c r="K220" s="109" t="s">
        <v>168</v>
      </c>
      <c r="L220" s="110">
        <v>0</v>
      </c>
      <c r="M220" s="111">
        <v>320.50990000000002</v>
      </c>
    </row>
    <row r="221" spans="3:13" ht="15" customHeight="1" x14ac:dyDescent="0.35">
      <c r="C221" s="104" t="s">
        <v>899</v>
      </c>
      <c r="D221" s="105" t="s">
        <v>900</v>
      </c>
      <c r="E221" s="106" t="s">
        <v>211</v>
      </c>
      <c r="F221" s="107">
        <v>547000</v>
      </c>
      <c r="G221" s="108">
        <v>1</v>
      </c>
      <c r="H221" s="107">
        <v>489733.24</v>
      </c>
      <c r="I221" s="109" t="s">
        <v>475</v>
      </c>
      <c r="J221" s="109" t="s">
        <v>475</v>
      </c>
      <c r="K221" s="109" t="s">
        <v>168</v>
      </c>
      <c r="L221" s="110">
        <v>0</v>
      </c>
      <c r="M221" s="111">
        <v>8.6555339999999994</v>
      </c>
    </row>
    <row r="222" spans="3:13" ht="15" customHeight="1" x14ac:dyDescent="0.35">
      <c r="C222" s="104" t="s">
        <v>901</v>
      </c>
      <c r="D222" s="105" t="s">
        <v>902</v>
      </c>
      <c r="E222" s="106" t="s">
        <v>211</v>
      </c>
      <c r="F222" s="107">
        <v>749000</v>
      </c>
      <c r="G222" s="108">
        <v>1</v>
      </c>
      <c r="H222" s="107">
        <v>692162.56000000006</v>
      </c>
      <c r="I222" s="109" t="s">
        <v>475</v>
      </c>
      <c r="J222" s="109" t="s">
        <v>475</v>
      </c>
      <c r="K222" s="109" t="s">
        <v>168</v>
      </c>
      <c r="L222" s="110">
        <v>0</v>
      </c>
      <c r="M222" s="111">
        <v>108.0626</v>
      </c>
    </row>
    <row r="223" spans="3:13" ht="15" customHeight="1" x14ac:dyDescent="0.35">
      <c r="C223" s="104" t="s">
        <v>903</v>
      </c>
      <c r="D223" s="105" t="s">
        <v>904</v>
      </c>
      <c r="E223" s="106" t="s">
        <v>211</v>
      </c>
      <c r="F223" s="107">
        <v>5100000</v>
      </c>
      <c r="G223" s="108">
        <v>0.33333333333333331</v>
      </c>
      <c r="H223" s="107">
        <v>1567670.85</v>
      </c>
      <c r="I223" s="109" t="s">
        <v>475</v>
      </c>
      <c r="J223" s="109" t="s">
        <v>475</v>
      </c>
      <c r="K223" s="109" t="s">
        <v>168</v>
      </c>
      <c r="L223" s="110">
        <v>0</v>
      </c>
      <c r="M223" s="111">
        <v>66.599999999999994</v>
      </c>
    </row>
    <row r="224" spans="3:13" ht="15" customHeight="1" x14ac:dyDescent="0.35">
      <c r="C224" s="104" t="s">
        <v>905</v>
      </c>
      <c r="D224" s="105" t="s">
        <v>906</v>
      </c>
      <c r="E224" s="106" t="s">
        <v>211</v>
      </c>
      <c r="F224" s="107">
        <v>1900000</v>
      </c>
      <c r="G224" s="108">
        <v>1</v>
      </c>
      <c r="H224" s="107">
        <v>1584359.39</v>
      </c>
      <c r="I224" s="109" t="s">
        <v>475</v>
      </c>
      <c r="J224" s="109" t="s">
        <v>475</v>
      </c>
      <c r="K224" s="109" t="s">
        <v>168</v>
      </c>
      <c r="L224" s="110">
        <v>0</v>
      </c>
      <c r="M224" s="111">
        <v>162.3888</v>
      </c>
    </row>
    <row r="225" spans="3:13" ht="15" customHeight="1" x14ac:dyDescent="0.35">
      <c r="C225" s="104" t="s">
        <v>907</v>
      </c>
      <c r="D225" s="105" t="s">
        <v>908</v>
      </c>
      <c r="E225" s="106" t="s">
        <v>211</v>
      </c>
      <c r="F225" s="107">
        <v>290000</v>
      </c>
      <c r="G225" s="108">
        <v>1</v>
      </c>
      <c r="H225" s="107">
        <v>258296.68</v>
      </c>
      <c r="I225" s="109" t="s">
        <v>475</v>
      </c>
      <c r="J225" s="109" t="s">
        <v>475</v>
      </c>
      <c r="K225" s="109" t="s">
        <v>168</v>
      </c>
      <c r="L225" s="110">
        <v>0</v>
      </c>
      <c r="M225" s="111">
        <v>6.2320000000000002</v>
      </c>
    </row>
    <row r="226" spans="3:13" ht="15" customHeight="1" x14ac:dyDescent="0.35">
      <c r="C226" s="104" t="s">
        <v>909</v>
      </c>
      <c r="D226" s="105" t="s">
        <v>910</v>
      </c>
      <c r="E226" s="106" t="s">
        <v>211</v>
      </c>
      <c r="F226" s="107">
        <v>404000</v>
      </c>
      <c r="G226" s="108">
        <v>1</v>
      </c>
      <c r="H226" s="107">
        <v>359385.28</v>
      </c>
      <c r="I226" s="109" t="s">
        <v>475</v>
      </c>
      <c r="J226" s="109" t="s">
        <v>475</v>
      </c>
      <c r="K226" s="109" t="s">
        <v>168</v>
      </c>
      <c r="L226" s="110">
        <v>0</v>
      </c>
      <c r="M226" s="111">
        <v>13.75953</v>
      </c>
    </row>
    <row r="227" spans="3:13" ht="15" customHeight="1" x14ac:dyDescent="0.35">
      <c r="C227" s="104" t="s">
        <v>911</v>
      </c>
      <c r="D227" s="105" t="s">
        <v>912</v>
      </c>
      <c r="E227" s="106" t="s">
        <v>211</v>
      </c>
      <c r="F227" s="107">
        <v>858000</v>
      </c>
      <c r="G227" s="108">
        <v>1</v>
      </c>
      <c r="H227" s="107">
        <v>746604.59</v>
      </c>
      <c r="I227" s="109" t="s">
        <v>475</v>
      </c>
      <c r="J227" s="109" t="s">
        <v>475</v>
      </c>
      <c r="K227" s="109" t="s">
        <v>168</v>
      </c>
      <c r="L227" s="110">
        <v>0</v>
      </c>
      <c r="M227" s="111">
        <v>12.635999999999999</v>
      </c>
    </row>
    <row r="228" spans="3:13" ht="15" customHeight="1" x14ac:dyDescent="0.35">
      <c r="C228" s="104" t="s">
        <v>913</v>
      </c>
      <c r="D228" s="105" t="s">
        <v>914</v>
      </c>
      <c r="E228" s="106" t="s">
        <v>211</v>
      </c>
      <c r="F228" s="107">
        <v>5208000</v>
      </c>
      <c r="G228" s="108">
        <v>0.33333333333333331</v>
      </c>
      <c r="H228" s="107">
        <v>1606146.57</v>
      </c>
      <c r="I228" s="109" t="s">
        <v>475</v>
      </c>
      <c r="J228" s="109" t="s">
        <v>475</v>
      </c>
      <c r="K228" s="109" t="s">
        <v>168</v>
      </c>
      <c r="L228" s="110">
        <v>0</v>
      </c>
      <c r="M228" s="111">
        <v>72.838329999999999</v>
      </c>
    </row>
    <row r="229" spans="3:13" ht="15" customHeight="1" x14ac:dyDescent="0.35">
      <c r="C229" s="104" t="s">
        <v>915</v>
      </c>
      <c r="D229" s="105" t="s">
        <v>916</v>
      </c>
      <c r="E229" s="106" t="s">
        <v>211</v>
      </c>
      <c r="F229" s="107">
        <v>488000</v>
      </c>
      <c r="G229" s="108">
        <v>1</v>
      </c>
      <c r="H229" s="107">
        <v>448934.12</v>
      </c>
      <c r="I229" s="109" t="s">
        <v>475</v>
      </c>
      <c r="J229" s="109" t="s">
        <v>475</v>
      </c>
      <c r="K229" s="109" t="s">
        <v>168</v>
      </c>
      <c r="L229" s="110">
        <v>0</v>
      </c>
      <c r="M229" s="111">
        <v>22.982399999999998</v>
      </c>
    </row>
    <row r="230" spans="3:13" ht="15" customHeight="1" x14ac:dyDescent="0.35">
      <c r="C230" s="104" t="s">
        <v>917</v>
      </c>
      <c r="D230" s="105" t="s">
        <v>918</v>
      </c>
      <c r="E230" s="106" t="s">
        <v>211</v>
      </c>
      <c r="F230" s="107">
        <v>4500000</v>
      </c>
      <c r="G230" s="108">
        <v>0.5</v>
      </c>
      <c r="H230" s="107">
        <v>2105873.52</v>
      </c>
      <c r="I230" s="109" t="s">
        <v>475</v>
      </c>
      <c r="J230" s="109" t="s">
        <v>475</v>
      </c>
      <c r="K230" s="109" t="s">
        <v>168</v>
      </c>
      <c r="L230" s="110">
        <v>0</v>
      </c>
      <c r="M230" s="111">
        <v>78.179990000000004</v>
      </c>
    </row>
    <row r="231" spans="3:13" ht="15" customHeight="1" x14ac:dyDescent="0.35">
      <c r="C231" s="104" t="s">
        <v>919</v>
      </c>
      <c r="D231" s="105" t="s">
        <v>920</v>
      </c>
      <c r="E231" s="106" t="s">
        <v>211</v>
      </c>
      <c r="F231" s="107">
        <v>700000</v>
      </c>
      <c r="G231" s="108">
        <v>1</v>
      </c>
      <c r="H231" s="107">
        <v>636461.28</v>
      </c>
      <c r="I231" s="109" t="s">
        <v>475</v>
      </c>
      <c r="J231" s="109" t="s">
        <v>475</v>
      </c>
      <c r="K231" s="109" t="s">
        <v>168</v>
      </c>
      <c r="L231" s="110">
        <v>0</v>
      </c>
      <c r="M231" s="111">
        <v>43.936929999999997</v>
      </c>
    </row>
    <row r="232" spans="3:13" ht="15" customHeight="1" x14ac:dyDescent="0.35">
      <c r="C232" s="104" t="s">
        <v>921</v>
      </c>
      <c r="D232" s="105" t="s">
        <v>922</v>
      </c>
      <c r="E232" s="106" t="s">
        <v>211</v>
      </c>
      <c r="F232" s="107">
        <v>1000000</v>
      </c>
      <c r="G232" s="108">
        <v>1</v>
      </c>
      <c r="H232" s="107">
        <v>880500.72</v>
      </c>
      <c r="I232" s="109" t="s">
        <v>475</v>
      </c>
      <c r="J232" s="109" t="s">
        <v>475</v>
      </c>
      <c r="K232" s="109" t="s">
        <v>168</v>
      </c>
      <c r="L232" s="110">
        <v>0</v>
      </c>
      <c r="M232" s="111">
        <v>45.403199999999998</v>
      </c>
    </row>
    <row r="233" spans="3:13" ht="15" customHeight="1" x14ac:dyDescent="0.35">
      <c r="C233" s="104" t="s">
        <v>923</v>
      </c>
      <c r="D233" s="105" t="s">
        <v>924</v>
      </c>
      <c r="E233" s="106" t="s">
        <v>211</v>
      </c>
      <c r="F233" s="107">
        <v>1023906.02</v>
      </c>
      <c r="G233" s="108">
        <v>1</v>
      </c>
      <c r="H233" s="107">
        <v>989722.46</v>
      </c>
      <c r="I233" s="109" t="s">
        <v>475</v>
      </c>
      <c r="J233" s="109" t="s">
        <v>475</v>
      </c>
      <c r="K233" s="109" t="s">
        <v>168</v>
      </c>
      <c r="L233" s="110">
        <v>0</v>
      </c>
      <c r="M233" s="111">
        <v>39.441600000000001</v>
      </c>
    </row>
    <row r="234" spans="3:13" ht="15" customHeight="1" x14ac:dyDescent="0.35">
      <c r="C234" s="104" t="s">
        <v>925</v>
      </c>
      <c r="D234" s="105" t="s">
        <v>926</v>
      </c>
      <c r="E234" s="106" t="s">
        <v>211</v>
      </c>
      <c r="F234" s="107">
        <v>19200000</v>
      </c>
      <c r="G234" s="108">
        <v>0.4</v>
      </c>
      <c r="H234" s="107">
        <v>6144000</v>
      </c>
      <c r="I234" s="109" t="s">
        <v>475</v>
      </c>
      <c r="J234" s="109" t="s">
        <v>475</v>
      </c>
      <c r="K234" s="109" t="s">
        <v>168</v>
      </c>
      <c r="L234" s="110">
        <v>0</v>
      </c>
      <c r="M234" s="111">
        <v>348.74</v>
      </c>
    </row>
    <row r="235" spans="3:13" ht="15" customHeight="1" x14ac:dyDescent="0.35">
      <c r="C235" s="104" t="s">
        <v>927</v>
      </c>
      <c r="D235" s="105" t="s">
        <v>928</v>
      </c>
      <c r="E235" s="106" t="s">
        <v>211</v>
      </c>
      <c r="F235" s="107">
        <v>825000</v>
      </c>
      <c r="G235" s="108">
        <v>1</v>
      </c>
      <c r="H235" s="107">
        <v>740169.48</v>
      </c>
      <c r="I235" s="109" t="s">
        <v>475</v>
      </c>
      <c r="J235" s="109" t="s">
        <v>475</v>
      </c>
      <c r="K235" s="109" t="s">
        <v>168</v>
      </c>
      <c r="L235" s="110">
        <v>0</v>
      </c>
      <c r="M235" s="111">
        <v>46.742400000000004</v>
      </c>
    </row>
    <row r="236" spans="3:13" ht="15" customHeight="1" x14ac:dyDescent="0.35">
      <c r="C236" s="104" t="s">
        <v>929</v>
      </c>
      <c r="D236" s="105" t="s">
        <v>930</v>
      </c>
      <c r="E236" s="106" t="s">
        <v>211</v>
      </c>
      <c r="F236" s="107">
        <v>965000</v>
      </c>
      <c r="G236" s="108">
        <v>1</v>
      </c>
      <c r="H236" s="107">
        <v>938025.8</v>
      </c>
      <c r="I236" s="109" t="s">
        <v>475</v>
      </c>
      <c r="J236" s="109" t="s">
        <v>475</v>
      </c>
      <c r="K236" s="109" t="s">
        <v>168</v>
      </c>
      <c r="L236" s="110">
        <v>0</v>
      </c>
      <c r="M236" s="111">
        <v>39.5047</v>
      </c>
    </row>
    <row r="237" spans="3:13" ht="15" customHeight="1" x14ac:dyDescent="0.35">
      <c r="C237" s="104" t="s">
        <v>931</v>
      </c>
      <c r="D237" s="105" t="s">
        <v>932</v>
      </c>
      <c r="E237" s="106" t="s">
        <v>211</v>
      </c>
      <c r="F237" s="107">
        <v>665000</v>
      </c>
      <c r="G237" s="108">
        <v>1</v>
      </c>
      <c r="H237" s="107">
        <v>605699.13</v>
      </c>
      <c r="I237" s="109" t="s">
        <v>475</v>
      </c>
      <c r="J237" s="109" t="s">
        <v>475</v>
      </c>
      <c r="K237" s="109" t="s">
        <v>168</v>
      </c>
      <c r="L237" s="110">
        <v>0</v>
      </c>
      <c r="M237" s="111">
        <v>46.051200000000001</v>
      </c>
    </row>
    <row r="238" spans="3:13" ht="15" customHeight="1" x14ac:dyDescent="0.35">
      <c r="C238" s="104" t="s">
        <v>933</v>
      </c>
      <c r="D238" s="105" t="s">
        <v>934</v>
      </c>
      <c r="E238" s="106" t="s">
        <v>211</v>
      </c>
      <c r="F238" s="107">
        <v>2850000</v>
      </c>
      <c r="G238" s="108">
        <v>0.5</v>
      </c>
      <c r="H238" s="107">
        <v>1341535.57</v>
      </c>
      <c r="I238" s="109" t="s">
        <v>475</v>
      </c>
      <c r="J238" s="109" t="s">
        <v>475</v>
      </c>
      <c r="K238" s="109" t="s">
        <v>168</v>
      </c>
      <c r="L238" s="110">
        <v>0</v>
      </c>
      <c r="M238" s="111">
        <v>57.391199999999998</v>
      </c>
    </row>
    <row r="239" spans="3:13" ht="15" customHeight="1" x14ac:dyDescent="0.35">
      <c r="C239" s="104" t="s">
        <v>935</v>
      </c>
      <c r="D239" s="105" t="s">
        <v>936</v>
      </c>
      <c r="E239" s="106" t="s">
        <v>211</v>
      </c>
      <c r="F239" s="107">
        <v>3000000</v>
      </c>
      <c r="G239" s="108">
        <v>1</v>
      </c>
      <c r="H239" s="107">
        <v>2824022.84</v>
      </c>
      <c r="I239" s="109" t="s">
        <v>475</v>
      </c>
      <c r="J239" s="109" t="s">
        <v>475</v>
      </c>
      <c r="K239" s="109" t="s">
        <v>168</v>
      </c>
      <c r="L239" s="110">
        <v>0</v>
      </c>
      <c r="M239" s="111">
        <v>137.636</v>
      </c>
    </row>
    <row r="240" spans="3:13" ht="15" customHeight="1" x14ac:dyDescent="0.35">
      <c r="C240" s="104" t="s">
        <v>937</v>
      </c>
      <c r="D240" s="105" t="s">
        <v>938</v>
      </c>
      <c r="E240" s="106" t="s">
        <v>211</v>
      </c>
      <c r="F240" s="107">
        <v>1080000</v>
      </c>
      <c r="G240" s="108">
        <v>1</v>
      </c>
      <c r="H240" s="107">
        <v>981213.52</v>
      </c>
      <c r="I240" s="109" t="s">
        <v>475</v>
      </c>
      <c r="J240" s="109" t="s">
        <v>475</v>
      </c>
      <c r="K240" s="109" t="s">
        <v>168</v>
      </c>
      <c r="L240" s="110">
        <v>0</v>
      </c>
      <c r="M240" s="111">
        <v>22.204799999999999</v>
      </c>
    </row>
    <row r="241" spans="3:13" ht="15" customHeight="1" x14ac:dyDescent="0.35">
      <c r="C241" s="104" t="s">
        <v>939</v>
      </c>
      <c r="D241" s="105" t="s">
        <v>940</v>
      </c>
      <c r="E241" s="106" t="s">
        <v>211</v>
      </c>
      <c r="F241" s="107">
        <v>440000</v>
      </c>
      <c r="G241" s="108">
        <v>1</v>
      </c>
      <c r="H241" s="107">
        <v>427968.1</v>
      </c>
      <c r="I241" s="109" t="s">
        <v>475</v>
      </c>
      <c r="J241" s="109" t="s">
        <v>475</v>
      </c>
      <c r="K241" s="109" t="s">
        <v>168</v>
      </c>
      <c r="L241" s="110">
        <v>0</v>
      </c>
      <c r="M241" s="111">
        <v>0</v>
      </c>
    </row>
    <row r="242" spans="3:13" ht="15" customHeight="1" x14ac:dyDescent="0.35">
      <c r="C242" s="104" t="s">
        <v>941</v>
      </c>
      <c r="D242" s="105" t="s">
        <v>942</v>
      </c>
      <c r="E242" s="106" t="s">
        <v>211</v>
      </c>
      <c r="F242" s="107">
        <v>3000000</v>
      </c>
      <c r="G242" s="108">
        <v>1</v>
      </c>
      <c r="H242" s="107">
        <v>2820300.42</v>
      </c>
      <c r="I242" s="109" t="s">
        <v>475</v>
      </c>
      <c r="J242" s="109" t="s">
        <v>475</v>
      </c>
      <c r="K242" s="109" t="s">
        <v>168</v>
      </c>
      <c r="L242" s="110">
        <v>0</v>
      </c>
      <c r="M242" s="111">
        <v>43.74</v>
      </c>
    </row>
    <row r="243" spans="3:13" ht="15" customHeight="1" x14ac:dyDescent="0.35">
      <c r="C243" s="104" t="s">
        <v>943</v>
      </c>
      <c r="D243" s="105" t="s">
        <v>944</v>
      </c>
      <c r="E243" s="106" t="s">
        <v>211</v>
      </c>
      <c r="F243" s="107">
        <v>450000</v>
      </c>
      <c r="G243" s="108">
        <v>1</v>
      </c>
      <c r="H243" s="107">
        <v>386063.88</v>
      </c>
      <c r="I243" s="109" t="s">
        <v>475</v>
      </c>
      <c r="J243" s="109" t="s">
        <v>475</v>
      </c>
      <c r="K243" s="109" t="s">
        <v>168</v>
      </c>
      <c r="L243" s="110">
        <v>0</v>
      </c>
      <c r="M243" s="111">
        <v>16.351199999999999</v>
      </c>
    </row>
    <row r="244" spans="3:13" ht="15" customHeight="1" x14ac:dyDescent="0.35">
      <c r="C244" s="104" t="s">
        <v>945</v>
      </c>
      <c r="D244" s="105" t="s">
        <v>946</v>
      </c>
      <c r="E244" s="106" t="s">
        <v>211</v>
      </c>
      <c r="F244" s="107">
        <v>800000</v>
      </c>
      <c r="G244" s="108">
        <v>1</v>
      </c>
      <c r="H244" s="107">
        <v>725800.41</v>
      </c>
      <c r="I244" s="109" t="s">
        <v>475</v>
      </c>
      <c r="J244" s="109" t="s">
        <v>475</v>
      </c>
      <c r="K244" s="109" t="s">
        <v>168</v>
      </c>
      <c r="L244" s="110">
        <v>0</v>
      </c>
      <c r="M244" s="111">
        <v>38.750399999999999</v>
      </c>
    </row>
    <row r="245" spans="3:13" ht="15" customHeight="1" x14ac:dyDescent="0.35">
      <c r="C245" s="104" t="s">
        <v>947</v>
      </c>
      <c r="D245" s="105" t="s">
        <v>948</v>
      </c>
      <c r="E245" s="106" t="s">
        <v>211</v>
      </c>
      <c r="F245" s="107">
        <v>2100000</v>
      </c>
      <c r="G245" s="108">
        <v>0.5</v>
      </c>
      <c r="H245" s="107">
        <v>909391.4</v>
      </c>
      <c r="I245" s="109" t="s">
        <v>475</v>
      </c>
      <c r="J245" s="109" t="s">
        <v>475</v>
      </c>
      <c r="K245" s="109" t="s">
        <v>168</v>
      </c>
      <c r="L245" s="110">
        <v>0</v>
      </c>
      <c r="M245" s="111">
        <v>6.7547189999999997</v>
      </c>
    </row>
    <row r="246" spans="3:13" ht="15" customHeight="1" x14ac:dyDescent="0.35">
      <c r="C246" s="104" t="s">
        <v>949</v>
      </c>
      <c r="D246" s="105" t="s">
        <v>950</v>
      </c>
      <c r="E246" s="106" t="s">
        <v>211</v>
      </c>
      <c r="F246" s="107">
        <v>1000000</v>
      </c>
      <c r="G246" s="108">
        <v>1</v>
      </c>
      <c r="H246" s="107">
        <v>940091.99</v>
      </c>
      <c r="I246" s="109" t="s">
        <v>475</v>
      </c>
      <c r="J246" s="109" t="s">
        <v>475</v>
      </c>
      <c r="K246" s="109" t="s">
        <v>168</v>
      </c>
      <c r="L246" s="110">
        <v>0</v>
      </c>
      <c r="M246" s="111">
        <v>42.807000000000002</v>
      </c>
    </row>
    <row r="247" spans="3:13" ht="15" customHeight="1" x14ac:dyDescent="0.35">
      <c r="C247" s="104" t="s">
        <v>951</v>
      </c>
      <c r="D247" s="105" t="s">
        <v>952</v>
      </c>
      <c r="E247" s="106" t="s">
        <v>211</v>
      </c>
      <c r="F247" s="107">
        <v>1050000</v>
      </c>
      <c r="G247" s="108">
        <v>1</v>
      </c>
      <c r="H247" s="107">
        <v>1038500.48</v>
      </c>
      <c r="I247" s="109" t="s">
        <v>475</v>
      </c>
      <c r="J247" s="109" t="s">
        <v>475</v>
      </c>
      <c r="K247" s="109" t="s">
        <v>168</v>
      </c>
      <c r="L247" s="110">
        <v>0</v>
      </c>
      <c r="M247" s="111">
        <v>32.508000000000003</v>
      </c>
    </row>
    <row r="248" spans="3:13" ht="15" customHeight="1" x14ac:dyDescent="0.35">
      <c r="C248" s="104" t="s">
        <v>953</v>
      </c>
      <c r="D248" s="105" t="s">
        <v>954</v>
      </c>
      <c r="E248" s="106" t="s">
        <v>211</v>
      </c>
      <c r="F248" s="107">
        <v>3000000</v>
      </c>
      <c r="G248" s="108">
        <v>0.5</v>
      </c>
      <c r="H248" s="107">
        <v>1383567.5</v>
      </c>
      <c r="I248" s="109" t="s">
        <v>475</v>
      </c>
      <c r="J248" s="109" t="s">
        <v>475</v>
      </c>
      <c r="K248" s="109" t="s">
        <v>168</v>
      </c>
      <c r="L248" s="110">
        <v>0</v>
      </c>
      <c r="M248" s="111">
        <v>59.589199999999998</v>
      </c>
    </row>
    <row r="249" spans="3:13" ht="15" customHeight="1" x14ac:dyDescent="0.35">
      <c r="C249" s="104" t="s">
        <v>955</v>
      </c>
      <c r="D249" s="105" t="s">
        <v>956</v>
      </c>
      <c r="E249" s="106" t="s">
        <v>211</v>
      </c>
      <c r="F249" s="107">
        <v>400000</v>
      </c>
      <c r="G249" s="108">
        <v>1</v>
      </c>
      <c r="H249" s="107">
        <v>364547.82</v>
      </c>
      <c r="I249" s="109" t="s">
        <v>475</v>
      </c>
      <c r="J249" s="109" t="s">
        <v>475</v>
      </c>
      <c r="K249" s="109" t="s">
        <v>168</v>
      </c>
      <c r="L249" s="110">
        <v>0</v>
      </c>
      <c r="M249" s="111">
        <v>26.956800000000001</v>
      </c>
    </row>
    <row r="250" spans="3:13" ht="15" customHeight="1" x14ac:dyDescent="0.35">
      <c r="C250" s="104" t="s">
        <v>957</v>
      </c>
      <c r="D250" s="105" t="s">
        <v>958</v>
      </c>
      <c r="E250" s="106" t="s">
        <v>211</v>
      </c>
      <c r="F250" s="107">
        <v>685000</v>
      </c>
      <c r="G250" s="108">
        <v>1</v>
      </c>
      <c r="H250" s="107">
        <v>646319.78</v>
      </c>
      <c r="I250" s="109" t="s">
        <v>475</v>
      </c>
      <c r="J250" s="109" t="s">
        <v>475</v>
      </c>
      <c r="K250" s="109" t="s">
        <v>168</v>
      </c>
      <c r="L250" s="110">
        <v>0</v>
      </c>
      <c r="M250" s="111">
        <v>24.073869999999999</v>
      </c>
    </row>
    <row r="251" spans="3:13" ht="15" customHeight="1" x14ac:dyDescent="0.35">
      <c r="C251" s="104" t="s">
        <v>959</v>
      </c>
      <c r="D251" s="105" t="s">
        <v>960</v>
      </c>
      <c r="E251" s="106" t="s">
        <v>211</v>
      </c>
      <c r="F251" s="107">
        <v>1200000</v>
      </c>
      <c r="G251" s="108">
        <v>1</v>
      </c>
      <c r="H251" s="107">
        <v>1102089.97</v>
      </c>
      <c r="I251" s="109" t="s">
        <v>475</v>
      </c>
      <c r="J251" s="109" t="s">
        <v>475</v>
      </c>
      <c r="K251" s="109" t="s">
        <v>168</v>
      </c>
      <c r="L251" s="110">
        <v>0</v>
      </c>
      <c r="M251" s="111">
        <v>53.654400000000003</v>
      </c>
    </row>
    <row r="252" spans="3:13" ht="15" customHeight="1" x14ac:dyDescent="0.35">
      <c r="C252" s="104" t="s">
        <v>961</v>
      </c>
      <c r="D252" s="105" t="s">
        <v>962</v>
      </c>
      <c r="E252" s="106" t="s">
        <v>211</v>
      </c>
      <c r="F252" s="107">
        <v>1250000</v>
      </c>
      <c r="G252" s="108">
        <v>1</v>
      </c>
      <c r="H252" s="107">
        <v>1154713.17</v>
      </c>
      <c r="I252" s="109" t="s">
        <v>475</v>
      </c>
      <c r="J252" s="109" t="s">
        <v>475</v>
      </c>
      <c r="K252" s="109" t="s">
        <v>168</v>
      </c>
      <c r="L252" s="110">
        <v>0</v>
      </c>
      <c r="M252" s="111">
        <v>46.483199999999997</v>
      </c>
    </row>
    <row r="253" spans="3:13" ht="15" customHeight="1" x14ac:dyDescent="0.35">
      <c r="C253" s="104" t="s">
        <v>963</v>
      </c>
      <c r="D253" s="105" t="s">
        <v>964</v>
      </c>
      <c r="E253" s="106" t="s">
        <v>211</v>
      </c>
      <c r="F253" s="107">
        <v>270000</v>
      </c>
      <c r="G253" s="108">
        <v>1</v>
      </c>
      <c r="H253" s="107">
        <v>253965.17</v>
      </c>
      <c r="I253" s="109" t="s">
        <v>475</v>
      </c>
      <c r="J253" s="109" t="s">
        <v>475</v>
      </c>
      <c r="K253" s="109" t="s">
        <v>168</v>
      </c>
      <c r="L253" s="110">
        <v>0</v>
      </c>
      <c r="M253" s="111">
        <v>20.52</v>
      </c>
    </row>
    <row r="254" spans="3:13" ht="15" customHeight="1" x14ac:dyDescent="0.35">
      <c r="C254" s="104" t="s">
        <v>965</v>
      </c>
      <c r="D254" s="105" t="s">
        <v>966</v>
      </c>
      <c r="E254" s="106" t="s">
        <v>211</v>
      </c>
      <c r="F254" s="107">
        <v>950000</v>
      </c>
      <c r="G254" s="108">
        <v>1</v>
      </c>
      <c r="H254" s="107">
        <v>858999.21</v>
      </c>
      <c r="I254" s="109" t="s">
        <v>475</v>
      </c>
      <c r="J254" s="109" t="s">
        <v>475</v>
      </c>
      <c r="K254" s="109" t="s">
        <v>168</v>
      </c>
      <c r="L254" s="110">
        <v>0</v>
      </c>
      <c r="M254" s="111">
        <v>41.47</v>
      </c>
    </row>
    <row r="255" spans="3:13" ht="15" customHeight="1" x14ac:dyDescent="0.35">
      <c r="C255" s="104" t="s">
        <v>967</v>
      </c>
      <c r="D255" s="105" t="s">
        <v>968</v>
      </c>
      <c r="E255" s="106" t="s">
        <v>211</v>
      </c>
      <c r="F255" s="107">
        <v>900000</v>
      </c>
      <c r="G255" s="108">
        <v>1</v>
      </c>
      <c r="H255" s="107">
        <v>859608.07</v>
      </c>
      <c r="I255" s="109" t="s">
        <v>475</v>
      </c>
      <c r="J255" s="109" t="s">
        <v>475</v>
      </c>
      <c r="K255" s="109" t="s">
        <v>168</v>
      </c>
      <c r="L255" s="110">
        <v>0</v>
      </c>
      <c r="M255" s="111">
        <v>32.94</v>
      </c>
    </row>
    <row r="256" spans="3:13" ht="15" customHeight="1" x14ac:dyDescent="0.35">
      <c r="C256" s="104" t="s">
        <v>969</v>
      </c>
      <c r="D256" s="105" t="s">
        <v>970</v>
      </c>
      <c r="E256" s="106" t="s">
        <v>211</v>
      </c>
      <c r="F256" s="107">
        <v>5700000</v>
      </c>
      <c r="G256" s="108">
        <v>0.5</v>
      </c>
      <c r="H256" s="107">
        <v>2677676.2000000002</v>
      </c>
      <c r="I256" s="109" t="s">
        <v>475</v>
      </c>
      <c r="J256" s="109" t="s">
        <v>475</v>
      </c>
      <c r="K256" s="109" t="s">
        <v>168</v>
      </c>
      <c r="L256" s="110">
        <v>0</v>
      </c>
      <c r="M256" s="111">
        <v>96.748000000000005</v>
      </c>
    </row>
    <row r="257" spans="3:13" ht="15" customHeight="1" x14ac:dyDescent="0.35">
      <c r="C257" s="104" t="s">
        <v>971</v>
      </c>
      <c r="D257" s="105" t="s">
        <v>972</v>
      </c>
      <c r="E257" s="106" t="s">
        <v>211</v>
      </c>
      <c r="F257" s="107">
        <v>825000</v>
      </c>
      <c r="G257" s="108">
        <v>1</v>
      </c>
      <c r="H257" s="107">
        <v>761128.4</v>
      </c>
      <c r="I257" s="109" t="s">
        <v>475</v>
      </c>
      <c r="J257" s="109" t="s">
        <v>475</v>
      </c>
      <c r="K257" s="109" t="s">
        <v>168</v>
      </c>
      <c r="L257" s="110">
        <v>0</v>
      </c>
      <c r="M257" s="111">
        <v>41.320799999999998</v>
      </c>
    </row>
    <row r="258" spans="3:13" ht="15" customHeight="1" x14ac:dyDescent="0.35">
      <c r="C258" s="104" t="s">
        <v>973</v>
      </c>
      <c r="D258" s="105" t="s">
        <v>974</v>
      </c>
      <c r="E258" s="106" t="s">
        <v>211</v>
      </c>
      <c r="F258" s="107">
        <v>7200000</v>
      </c>
      <c r="G258" s="108">
        <v>0.25</v>
      </c>
      <c r="H258" s="107">
        <v>1696607.4</v>
      </c>
      <c r="I258" s="109" t="s">
        <v>475</v>
      </c>
      <c r="J258" s="109" t="s">
        <v>475</v>
      </c>
      <c r="K258" s="109" t="s">
        <v>168</v>
      </c>
      <c r="L258" s="110">
        <v>0</v>
      </c>
      <c r="M258" s="111">
        <v>176.148</v>
      </c>
    </row>
    <row r="259" spans="3:13" ht="15" customHeight="1" x14ac:dyDescent="0.35">
      <c r="C259" s="104" t="s">
        <v>975</v>
      </c>
      <c r="D259" s="105" t="s">
        <v>976</v>
      </c>
      <c r="E259" s="106" t="s">
        <v>211</v>
      </c>
      <c r="F259" s="107">
        <v>2470000</v>
      </c>
      <c r="G259" s="108">
        <v>1</v>
      </c>
      <c r="H259" s="107">
        <v>2220303.89</v>
      </c>
      <c r="I259" s="109" t="s">
        <v>475</v>
      </c>
      <c r="J259" s="109" t="s">
        <v>475</v>
      </c>
      <c r="K259" s="109" t="s">
        <v>168</v>
      </c>
      <c r="L259" s="110">
        <v>0</v>
      </c>
      <c r="M259" s="111">
        <v>106.14239999999999</v>
      </c>
    </row>
    <row r="260" spans="3:13" ht="15" customHeight="1" x14ac:dyDescent="0.35">
      <c r="C260" s="104" t="s">
        <v>977</v>
      </c>
      <c r="D260" s="105" t="s">
        <v>978</v>
      </c>
      <c r="E260" s="106" t="s">
        <v>211</v>
      </c>
      <c r="F260" s="107">
        <v>630000</v>
      </c>
      <c r="G260" s="108">
        <v>1</v>
      </c>
      <c r="H260" s="107">
        <v>593979.76</v>
      </c>
      <c r="I260" s="109" t="s">
        <v>475</v>
      </c>
      <c r="J260" s="109" t="s">
        <v>475</v>
      </c>
      <c r="K260" s="109" t="s">
        <v>168</v>
      </c>
      <c r="L260" s="110">
        <v>0</v>
      </c>
      <c r="M260" s="111">
        <v>4.7211999999999996</v>
      </c>
    </row>
    <row r="261" spans="3:13" ht="15" customHeight="1" x14ac:dyDescent="0.35">
      <c r="C261" s="104" t="s">
        <v>979</v>
      </c>
      <c r="D261" s="105" t="s">
        <v>980</v>
      </c>
      <c r="E261" s="106" t="s">
        <v>211</v>
      </c>
      <c r="F261" s="107">
        <v>5000000</v>
      </c>
      <c r="G261" s="108">
        <v>0.2</v>
      </c>
      <c r="H261" s="107">
        <v>943716.74</v>
      </c>
      <c r="I261" s="109" t="s">
        <v>475</v>
      </c>
      <c r="J261" s="109" t="s">
        <v>475</v>
      </c>
      <c r="K261" s="109" t="s">
        <v>168</v>
      </c>
      <c r="L261" s="110">
        <v>0</v>
      </c>
      <c r="M261" s="111">
        <v>101.90989999999999</v>
      </c>
    </row>
    <row r="262" spans="3:13" ht="15" customHeight="1" x14ac:dyDescent="0.35">
      <c r="C262" s="104" t="s">
        <v>981</v>
      </c>
      <c r="D262" s="105" t="s">
        <v>982</v>
      </c>
      <c r="E262" s="106" t="s">
        <v>211</v>
      </c>
      <c r="F262" s="107">
        <v>800000</v>
      </c>
      <c r="G262" s="108">
        <v>1</v>
      </c>
      <c r="H262" s="107">
        <v>707440.6</v>
      </c>
      <c r="I262" s="109" t="s">
        <v>475</v>
      </c>
      <c r="J262" s="109" t="s">
        <v>475</v>
      </c>
      <c r="K262" s="109" t="s">
        <v>168</v>
      </c>
      <c r="L262" s="110">
        <v>0</v>
      </c>
      <c r="M262" s="111">
        <v>48.384</v>
      </c>
    </row>
    <row r="263" spans="3:13" ht="15" customHeight="1" x14ac:dyDescent="0.35">
      <c r="C263" s="104" t="s">
        <v>983</v>
      </c>
      <c r="D263" s="105" t="s">
        <v>984</v>
      </c>
      <c r="E263" s="106" t="s">
        <v>211</v>
      </c>
      <c r="F263" s="107">
        <v>993000</v>
      </c>
      <c r="G263" s="108">
        <v>1</v>
      </c>
      <c r="H263" s="107">
        <v>993000</v>
      </c>
      <c r="I263" s="109" t="s">
        <v>475</v>
      </c>
      <c r="J263" s="109" t="s">
        <v>475</v>
      </c>
      <c r="K263" s="109" t="s">
        <v>168</v>
      </c>
      <c r="L263" s="110">
        <v>0</v>
      </c>
      <c r="M263" s="111">
        <v>75.751199999999997</v>
      </c>
    </row>
    <row r="264" spans="3:13" ht="15" customHeight="1" x14ac:dyDescent="0.35">
      <c r="C264" s="104" t="s">
        <v>985</v>
      </c>
      <c r="D264" s="105" t="s">
        <v>986</v>
      </c>
      <c r="E264" s="106" t="s">
        <v>211</v>
      </c>
      <c r="F264" s="107">
        <v>6750000</v>
      </c>
      <c r="G264" s="108">
        <v>1</v>
      </c>
      <c r="H264" s="107">
        <v>6568592.0899999999</v>
      </c>
      <c r="I264" s="109" t="s">
        <v>475</v>
      </c>
      <c r="J264" s="109" t="s">
        <v>475</v>
      </c>
      <c r="K264" s="109" t="s">
        <v>168</v>
      </c>
      <c r="L264" s="110">
        <v>0</v>
      </c>
      <c r="M264" s="111">
        <v>114.3078</v>
      </c>
    </row>
    <row r="265" spans="3:13" ht="15" customHeight="1" x14ac:dyDescent="0.35">
      <c r="C265" s="104" t="s">
        <v>987</v>
      </c>
      <c r="D265" s="105" t="s">
        <v>988</v>
      </c>
      <c r="E265" s="106" t="s">
        <v>211</v>
      </c>
      <c r="F265" s="107">
        <v>500000</v>
      </c>
      <c r="G265" s="108">
        <v>1</v>
      </c>
      <c r="H265" s="107">
        <v>491290</v>
      </c>
      <c r="I265" s="109" t="s">
        <v>475</v>
      </c>
      <c r="J265" s="109" t="s">
        <v>475</v>
      </c>
      <c r="K265" s="109" t="s">
        <v>168</v>
      </c>
      <c r="L265" s="110">
        <v>0</v>
      </c>
      <c r="M265" s="111">
        <v>31.265999999999998</v>
      </c>
    </row>
    <row r="266" spans="3:13" ht="15" customHeight="1" x14ac:dyDescent="0.35">
      <c r="C266" s="104" t="s">
        <v>989</v>
      </c>
      <c r="D266" s="105" t="s">
        <v>990</v>
      </c>
      <c r="E266" s="106" t="s">
        <v>211</v>
      </c>
      <c r="F266" s="107">
        <v>495000</v>
      </c>
      <c r="G266" s="108">
        <v>1</v>
      </c>
      <c r="H266" s="107">
        <v>437258.18</v>
      </c>
      <c r="I266" s="109" t="s">
        <v>475</v>
      </c>
      <c r="J266" s="109" t="s">
        <v>475</v>
      </c>
      <c r="K266" s="109" t="s">
        <v>168</v>
      </c>
      <c r="L266" s="110">
        <v>0</v>
      </c>
      <c r="M266" s="111">
        <v>6.7069999999999999</v>
      </c>
    </row>
    <row r="267" spans="3:13" ht="15" customHeight="1" x14ac:dyDescent="0.35">
      <c r="C267" s="104" t="s">
        <v>991</v>
      </c>
      <c r="D267" s="105" t="s">
        <v>992</v>
      </c>
      <c r="E267" s="106" t="s">
        <v>211</v>
      </c>
      <c r="F267" s="107">
        <v>1500000</v>
      </c>
      <c r="G267" s="108">
        <v>1</v>
      </c>
      <c r="H267" s="107">
        <v>1452590.43</v>
      </c>
      <c r="I267" s="109" t="s">
        <v>475</v>
      </c>
      <c r="J267" s="109" t="s">
        <v>475</v>
      </c>
      <c r="K267" s="109" t="s">
        <v>168</v>
      </c>
      <c r="L267" s="110">
        <v>0</v>
      </c>
      <c r="M267" s="111">
        <v>44.042400000000001</v>
      </c>
    </row>
    <row r="268" spans="3:13" ht="15" customHeight="1" x14ac:dyDescent="0.35">
      <c r="C268" s="104" t="s">
        <v>993</v>
      </c>
      <c r="D268" s="105" t="s">
        <v>994</v>
      </c>
      <c r="E268" s="106" t="s">
        <v>211</v>
      </c>
      <c r="F268" s="107">
        <v>775000</v>
      </c>
      <c r="G268" s="108">
        <v>1</v>
      </c>
      <c r="H268" s="107">
        <v>775000</v>
      </c>
      <c r="I268" s="109" t="s">
        <v>475</v>
      </c>
      <c r="J268" s="109" t="s">
        <v>475</v>
      </c>
      <c r="K268" s="109" t="s">
        <v>168</v>
      </c>
      <c r="L268" s="110">
        <v>0</v>
      </c>
      <c r="M268" s="111">
        <v>23.22</v>
      </c>
    </row>
    <row r="269" spans="3:13" ht="15" customHeight="1" x14ac:dyDescent="0.35">
      <c r="C269" s="104" t="s">
        <v>995</v>
      </c>
      <c r="D269" s="105" t="s">
        <v>996</v>
      </c>
      <c r="E269" s="106" t="s">
        <v>211</v>
      </c>
      <c r="F269" s="107">
        <v>865000</v>
      </c>
      <c r="G269" s="108">
        <v>1</v>
      </c>
      <c r="H269" s="107">
        <v>865000</v>
      </c>
      <c r="I269" s="109" t="s">
        <v>475</v>
      </c>
      <c r="J269" s="109" t="s">
        <v>475</v>
      </c>
      <c r="K269" s="109" t="s">
        <v>168</v>
      </c>
      <c r="L269" s="110">
        <v>0</v>
      </c>
      <c r="M269" s="111">
        <v>67.780799999999999</v>
      </c>
    </row>
    <row r="270" spans="3:13" ht="15" customHeight="1" x14ac:dyDescent="0.35">
      <c r="C270" s="104" t="s">
        <v>997</v>
      </c>
      <c r="D270" s="105" t="s">
        <v>998</v>
      </c>
      <c r="E270" s="106" t="s">
        <v>211</v>
      </c>
      <c r="F270" s="107">
        <v>450000</v>
      </c>
      <c r="G270" s="108">
        <v>1</v>
      </c>
      <c r="H270" s="107">
        <v>373647.34</v>
      </c>
      <c r="I270" s="109" t="s">
        <v>475</v>
      </c>
      <c r="J270" s="109" t="s">
        <v>475</v>
      </c>
      <c r="K270" s="109" t="s">
        <v>168</v>
      </c>
      <c r="L270" s="110">
        <v>0</v>
      </c>
      <c r="M270" s="111">
        <v>19.893599999999999</v>
      </c>
    </row>
    <row r="271" spans="3:13" ht="15" customHeight="1" x14ac:dyDescent="0.35">
      <c r="C271" s="104" t="s">
        <v>999</v>
      </c>
      <c r="D271" s="105" t="s">
        <v>1000</v>
      </c>
      <c r="E271" s="106" t="s">
        <v>211</v>
      </c>
      <c r="F271" s="107">
        <v>475000</v>
      </c>
      <c r="G271" s="108">
        <v>1</v>
      </c>
      <c r="H271" s="107">
        <v>472172.62</v>
      </c>
      <c r="I271" s="109" t="s">
        <v>475</v>
      </c>
      <c r="J271" s="109" t="s">
        <v>475</v>
      </c>
      <c r="K271" s="109" t="s">
        <v>168</v>
      </c>
      <c r="L271" s="110">
        <v>0</v>
      </c>
      <c r="M271" s="111">
        <v>30.97</v>
      </c>
    </row>
    <row r="272" spans="3:13" ht="15" customHeight="1" x14ac:dyDescent="0.35">
      <c r="C272" s="104" t="s">
        <v>1001</v>
      </c>
      <c r="D272" s="105" t="s">
        <v>1002</v>
      </c>
      <c r="E272" s="106" t="s">
        <v>211</v>
      </c>
      <c r="F272" s="107">
        <v>1162500</v>
      </c>
      <c r="G272" s="108">
        <v>1</v>
      </c>
      <c r="H272" s="107">
        <v>1097865.83</v>
      </c>
      <c r="I272" s="109" t="s">
        <v>475</v>
      </c>
      <c r="J272" s="109" t="s">
        <v>475</v>
      </c>
      <c r="K272" s="109" t="s">
        <v>168</v>
      </c>
      <c r="L272" s="110">
        <v>0</v>
      </c>
      <c r="M272" s="111">
        <v>40.601089999999999</v>
      </c>
    </row>
    <row r="273" spans="3:13" ht="15" customHeight="1" x14ac:dyDescent="0.35">
      <c r="C273" s="104" t="s">
        <v>1003</v>
      </c>
      <c r="D273" s="105" t="s">
        <v>1004</v>
      </c>
      <c r="E273" s="106" t="s">
        <v>211</v>
      </c>
      <c r="F273" s="107">
        <v>775000</v>
      </c>
      <c r="G273" s="108">
        <v>1</v>
      </c>
      <c r="H273" s="107">
        <v>735876.63</v>
      </c>
      <c r="I273" s="109" t="s">
        <v>475</v>
      </c>
      <c r="J273" s="109" t="s">
        <v>475</v>
      </c>
      <c r="K273" s="109" t="s">
        <v>168</v>
      </c>
      <c r="L273" s="110">
        <v>0</v>
      </c>
      <c r="M273" s="111">
        <v>43.956000000000003</v>
      </c>
    </row>
    <row r="274" spans="3:13" ht="15" customHeight="1" x14ac:dyDescent="0.35">
      <c r="C274" s="104" t="s">
        <v>1005</v>
      </c>
      <c r="D274" s="105" t="s">
        <v>1006</v>
      </c>
      <c r="E274" s="106" t="s">
        <v>211</v>
      </c>
      <c r="F274" s="107">
        <v>300000</v>
      </c>
      <c r="G274" s="108">
        <v>1</v>
      </c>
      <c r="H274" s="107">
        <v>296341.28000000003</v>
      </c>
      <c r="I274" s="109" t="s">
        <v>475</v>
      </c>
      <c r="J274" s="109" t="s">
        <v>475</v>
      </c>
      <c r="K274" s="109" t="s">
        <v>168</v>
      </c>
      <c r="L274" s="110">
        <v>0</v>
      </c>
      <c r="M274" s="111">
        <v>30.888000000000002</v>
      </c>
    </row>
    <row r="275" spans="3:13" ht="15" customHeight="1" x14ac:dyDescent="0.35">
      <c r="C275" s="104" t="s">
        <v>1007</v>
      </c>
      <c r="D275" s="105" t="s">
        <v>1008</v>
      </c>
      <c r="E275" s="106" t="s">
        <v>211</v>
      </c>
      <c r="F275" s="107">
        <v>1825000</v>
      </c>
      <c r="G275" s="108">
        <v>1</v>
      </c>
      <c r="H275" s="107">
        <v>1714873.03</v>
      </c>
      <c r="I275" s="109" t="s">
        <v>475</v>
      </c>
      <c r="J275" s="109" t="s">
        <v>475</v>
      </c>
      <c r="K275" s="109" t="s">
        <v>168</v>
      </c>
      <c r="L275" s="110">
        <v>0</v>
      </c>
      <c r="M275" s="111">
        <v>71.28</v>
      </c>
    </row>
    <row r="276" spans="3:13" ht="15" customHeight="1" x14ac:dyDescent="0.35">
      <c r="C276" s="104" t="s">
        <v>1009</v>
      </c>
      <c r="D276" s="105" t="s">
        <v>1010</v>
      </c>
      <c r="E276" s="106" t="s">
        <v>211</v>
      </c>
      <c r="F276" s="107">
        <v>4000000</v>
      </c>
      <c r="G276" s="108">
        <v>0.5</v>
      </c>
      <c r="H276" s="107">
        <v>2000000</v>
      </c>
      <c r="I276" s="109" t="s">
        <v>475</v>
      </c>
      <c r="J276" s="109" t="s">
        <v>475</v>
      </c>
      <c r="K276" s="109" t="s">
        <v>168</v>
      </c>
      <c r="L276" s="110">
        <v>0</v>
      </c>
      <c r="M276" s="111">
        <v>82.512</v>
      </c>
    </row>
    <row r="277" spans="3:13" ht="15" customHeight="1" x14ac:dyDescent="0.35">
      <c r="C277" s="104" t="s">
        <v>1011</v>
      </c>
      <c r="D277" s="105" t="s">
        <v>1012</v>
      </c>
      <c r="E277" s="106" t="s">
        <v>211</v>
      </c>
      <c r="F277" s="107">
        <v>12000000</v>
      </c>
      <c r="G277" s="108">
        <v>0.25</v>
      </c>
      <c r="H277" s="107">
        <v>2898257.9</v>
      </c>
      <c r="I277" s="109" t="s">
        <v>475</v>
      </c>
      <c r="J277" s="109" t="s">
        <v>475</v>
      </c>
      <c r="K277" s="109" t="s">
        <v>168</v>
      </c>
      <c r="L277" s="110">
        <v>0</v>
      </c>
      <c r="M277" s="111">
        <v>253.584</v>
      </c>
    </row>
    <row r="278" spans="3:13" ht="15" customHeight="1" x14ac:dyDescent="0.35">
      <c r="C278" s="104" t="s">
        <v>1013</v>
      </c>
      <c r="D278" s="105" t="s">
        <v>1014</v>
      </c>
      <c r="E278" s="106" t="s">
        <v>211</v>
      </c>
      <c r="F278" s="107">
        <v>387000</v>
      </c>
      <c r="G278" s="108">
        <v>1</v>
      </c>
      <c r="H278" s="107">
        <v>380733.08</v>
      </c>
      <c r="I278" s="109" t="s">
        <v>475</v>
      </c>
      <c r="J278" s="109" t="s">
        <v>475</v>
      </c>
      <c r="K278" s="109" t="s">
        <v>168</v>
      </c>
      <c r="L278" s="110">
        <v>0</v>
      </c>
      <c r="M278" s="111">
        <v>15.5952</v>
      </c>
    </row>
    <row r="279" spans="3:13" ht="15" customHeight="1" x14ac:dyDescent="0.35">
      <c r="C279" s="104" t="s">
        <v>1015</v>
      </c>
      <c r="D279" s="105" t="s">
        <v>1016</v>
      </c>
      <c r="E279" s="106" t="s">
        <v>211</v>
      </c>
      <c r="F279" s="107">
        <v>3922000</v>
      </c>
      <c r="G279" s="108">
        <v>0.5</v>
      </c>
      <c r="H279" s="107">
        <v>1843404.19</v>
      </c>
      <c r="I279" s="109" t="s">
        <v>475</v>
      </c>
      <c r="J279" s="109" t="s">
        <v>475</v>
      </c>
      <c r="K279" s="109" t="s">
        <v>168</v>
      </c>
      <c r="L279" s="110">
        <v>0</v>
      </c>
      <c r="M279" s="111">
        <v>73.087919999999997</v>
      </c>
    </row>
    <row r="280" spans="3:13" ht="15" customHeight="1" x14ac:dyDescent="0.35">
      <c r="C280" s="104" t="s">
        <v>1017</v>
      </c>
      <c r="D280" s="105" t="s">
        <v>1018</v>
      </c>
      <c r="E280" s="106" t="s">
        <v>211</v>
      </c>
      <c r="F280" s="107">
        <v>535000</v>
      </c>
      <c r="G280" s="108">
        <v>1</v>
      </c>
      <c r="H280" s="107">
        <v>508855.76</v>
      </c>
      <c r="I280" s="109" t="s">
        <v>475</v>
      </c>
      <c r="J280" s="109" t="s">
        <v>475</v>
      </c>
      <c r="K280" s="109" t="s">
        <v>168</v>
      </c>
      <c r="L280" s="110">
        <v>0</v>
      </c>
      <c r="M280" s="111">
        <v>29.376000000000001</v>
      </c>
    </row>
    <row r="281" spans="3:13" ht="15" customHeight="1" x14ac:dyDescent="0.35">
      <c r="C281" s="104" t="s">
        <v>1019</v>
      </c>
      <c r="D281" s="105" t="s">
        <v>1020</v>
      </c>
      <c r="E281" s="106" t="s">
        <v>211</v>
      </c>
      <c r="F281" s="107">
        <v>1300000</v>
      </c>
      <c r="G281" s="108">
        <v>1</v>
      </c>
      <c r="H281" s="107">
        <v>1119701.6200000001</v>
      </c>
      <c r="I281" s="109" t="s">
        <v>475</v>
      </c>
      <c r="J281" s="109" t="s">
        <v>475</v>
      </c>
      <c r="K281" s="109" t="s">
        <v>168</v>
      </c>
      <c r="L281" s="110">
        <v>0</v>
      </c>
      <c r="M281" s="111">
        <v>21.815999999999999</v>
      </c>
    </row>
    <row r="282" spans="3:13" ht="15" customHeight="1" x14ac:dyDescent="0.35">
      <c r="C282" s="104" t="s">
        <v>1021</v>
      </c>
      <c r="D282" s="105" t="s">
        <v>1022</v>
      </c>
      <c r="E282" s="106" t="s">
        <v>211</v>
      </c>
      <c r="F282" s="107">
        <v>600000</v>
      </c>
      <c r="G282" s="108">
        <v>1</v>
      </c>
      <c r="H282" s="107">
        <v>580866.93000000005</v>
      </c>
      <c r="I282" s="109" t="s">
        <v>475</v>
      </c>
      <c r="J282" s="109" t="s">
        <v>475</v>
      </c>
      <c r="K282" s="109" t="s">
        <v>168</v>
      </c>
      <c r="L282" s="110">
        <v>0</v>
      </c>
      <c r="M282" s="111">
        <v>24.725950000000001</v>
      </c>
    </row>
    <row r="283" spans="3:13" ht="15" customHeight="1" x14ac:dyDescent="0.35">
      <c r="C283" s="104" t="s">
        <v>1023</v>
      </c>
      <c r="D283" s="105" t="s">
        <v>1024</v>
      </c>
      <c r="E283" s="106" t="s">
        <v>211</v>
      </c>
      <c r="F283" s="107">
        <v>610000</v>
      </c>
      <c r="G283" s="108">
        <v>1</v>
      </c>
      <c r="H283" s="107">
        <v>610000</v>
      </c>
      <c r="I283" s="109" t="s">
        <v>475</v>
      </c>
      <c r="J283" s="109" t="s">
        <v>475</v>
      </c>
      <c r="K283" s="109" t="s">
        <v>168</v>
      </c>
      <c r="L283" s="110">
        <v>0</v>
      </c>
      <c r="M283" s="111">
        <v>49.204799999999999</v>
      </c>
    </row>
    <row r="284" spans="3:13" ht="15" customHeight="1" x14ac:dyDescent="0.35">
      <c r="C284" s="104" t="s">
        <v>1025</v>
      </c>
      <c r="D284" s="105" t="s">
        <v>1026</v>
      </c>
      <c r="E284" s="106" t="s">
        <v>211</v>
      </c>
      <c r="F284" s="107">
        <v>700000</v>
      </c>
      <c r="G284" s="108">
        <v>1</v>
      </c>
      <c r="H284" s="107">
        <v>594638.80000000005</v>
      </c>
      <c r="I284" s="109" t="s">
        <v>475</v>
      </c>
      <c r="J284" s="109" t="s">
        <v>475</v>
      </c>
      <c r="K284" s="109" t="s">
        <v>168</v>
      </c>
      <c r="L284" s="110">
        <v>0</v>
      </c>
      <c r="M284" s="111">
        <v>10.925000000000001</v>
      </c>
    </row>
    <row r="285" spans="3:13" ht="15" customHeight="1" x14ac:dyDescent="0.35">
      <c r="C285" s="104" t="s">
        <v>1027</v>
      </c>
      <c r="D285" s="105" t="s">
        <v>1028</v>
      </c>
      <c r="E285" s="106" t="s">
        <v>211</v>
      </c>
      <c r="F285" s="107">
        <v>640000</v>
      </c>
      <c r="G285" s="108">
        <v>1</v>
      </c>
      <c r="H285" s="107">
        <v>543669.74</v>
      </c>
      <c r="I285" s="109" t="s">
        <v>475</v>
      </c>
      <c r="J285" s="109" t="s">
        <v>475</v>
      </c>
      <c r="K285" s="109" t="s">
        <v>168</v>
      </c>
      <c r="L285" s="110">
        <v>0</v>
      </c>
      <c r="M285" s="111">
        <v>10.07</v>
      </c>
    </row>
    <row r="286" spans="3:13" ht="15" customHeight="1" x14ac:dyDescent="0.35">
      <c r="C286" s="104" t="s">
        <v>1029</v>
      </c>
      <c r="D286" s="105" t="s">
        <v>1030</v>
      </c>
      <c r="E286" s="106" t="s">
        <v>211</v>
      </c>
      <c r="F286" s="107">
        <v>3400000</v>
      </c>
      <c r="G286" s="108">
        <v>1</v>
      </c>
      <c r="H286" s="107">
        <v>3243891.83</v>
      </c>
      <c r="I286" s="109" t="s">
        <v>475</v>
      </c>
      <c r="J286" s="109" t="s">
        <v>475</v>
      </c>
      <c r="K286" s="109" t="s">
        <v>168</v>
      </c>
      <c r="L286" s="110">
        <v>0</v>
      </c>
      <c r="M286" s="111">
        <v>36.037100000000002</v>
      </c>
    </row>
    <row r="287" spans="3:13" ht="15" customHeight="1" x14ac:dyDescent="0.35">
      <c r="C287" s="104" t="s">
        <v>1031</v>
      </c>
      <c r="D287" s="105" t="s">
        <v>1032</v>
      </c>
      <c r="E287" s="106" t="s">
        <v>211</v>
      </c>
      <c r="F287" s="107">
        <v>2000000</v>
      </c>
      <c r="G287" s="108">
        <v>1</v>
      </c>
      <c r="H287" s="107">
        <v>1966682.85</v>
      </c>
      <c r="I287" s="109" t="s">
        <v>475</v>
      </c>
      <c r="J287" s="109" t="s">
        <v>475</v>
      </c>
      <c r="K287" s="109" t="s">
        <v>168</v>
      </c>
      <c r="L287" s="110">
        <v>0</v>
      </c>
      <c r="M287" s="111">
        <v>183.47040000000001</v>
      </c>
    </row>
    <row r="288" spans="3:13" ht="15" customHeight="1" x14ac:dyDescent="0.35">
      <c r="C288" s="104" t="s">
        <v>1033</v>
      </c>
      <c r="D288" s="105" t="s">
        <v>1034</v>
      </c>
      <c r="E288" s="106" t="s">
        <v>211</v>
      </c>
      <c r="F288" s="107">
        <v>767000</v>
      </c>
      <c r="G288" s="108">
        <v>1</v>
      </c>
      <c r="H288" s="107">
        <v>766084.15</v>
      </c>
      <c r="I288" s="109" t="s">
        <v>475</v>
      </c>
      <c r="J288" s="109" t="s">
        <v>475</v>
      </c>
      <c r="K288" s="109" t="s">
        <v>168</v>
      </c>
      <c r="L288" s="110">
        <v>0</v>
      </c>
      <c r="M288" s="111">
        <v>26.589600000000001</v>
      </c>
    </row>
    <row r="289" spans="3:13" ht="15" customHeight="1" x14ac:dyDescent="0.35">
      <c r="C289" s="104" t="s">
        <v>1035</v>
      </c>
      <c r="D289" s="105" t="s">
        <v>1036</v>
      </c>
      <c r="E289" s="106" t="s">
        <v>211</v>
      </c>
      <c r="F289" s="107">
        <v>645000</v>
      </c>
      <c r="G289" s="108">
        <v>1</v>
      </c>
      <c r="H289" s="107">
        <v>645000</v>
      </c>
      <c r="I289" s="109" t="s">
        <v>475</v>
      </c>
      <c r="J289" s="109" t="s">
        <v>475</v>
      </c>
      <c r="K289" s="109" t="s">
        <v>168</v>
      </c>
      <c r="L289" s="110">
        <v>0</v>
      </c>
      <c r="M289" s="111">
        <v>22.9392</v>
      </c>
    </row>
    <row r="290" spans="3:13" ht="15" customHeight="1" x14ac:dyDescent="0.35">
      <c r="C290" s="104" t="s">
        <v>1037</v>
      </c>
      <c r="D290" s="105" t="s">
        <v>1038</v>
      </c>
      <c r="E290" s="106" t="s">
        <v>211</v>
      </c>
      <c r="F290" s="107">
        <v>2420000</v>
      </c>
      <c r="G290" s="108">
        <v>1</v>
      </c>
      <c r="H290" s="107">
        <v>2420000</v>
      </c>
      <c r="I290" s="109" t="s">
        <v>475</v>
      </c>
      <c r="J290" s="109" t="s">
        <v>475</v>
      </c>
      <c r="K290" s="109" t="s">
        <v>168</v>
      </c>
      <c r="L290" s="110">
        <v>0</v>
      </c>
      <c r="M290" s="111">
        <v>330.26400000000001</v>
      </c>
    </row>
    <row r="291" spans="3:13" ht="15" customHeight="1" x14ac:dyDescent="0.35">
      <c r="C291" s="104" t="s">
        <v>1039</v>
      </c>
      <c r="D291" s="105" t="s">
        <v>1040</v>
      </c>
      <c r="E291" s="106" t="s">
        <v>211</v>
      </c>
      <c r="F291" s="107">
        <v>200000</v>
      </c>
      <c r="G291" s="108">
        <v>1</v>
      </c>
      <c r="H291" s="107">
        <v>191990.7</v>
      </c>
      <c r="I291" s="109" t="s">
        <v>475</v>
      </c>
      <c r="J291" s="109" t="s">
        <v>475</v>
      </c>
      <c r="K291" s="109" t="s">
        <v>168</v>
      </c>
      <c r="L291" s="110">
        <v>0</v>
      </c>
      <c r="M291" s="111">
        <v>26.006399999999999</v>
      </c>
    </row>
    <row r="292" spans="3:13" ht="15" customHeight="1" x14ac:dyDescent="0.35">
      <c r="C292" s="104" t="s">
        <v>1041</v>
      </c>
      <c r="D292" s="105" t="s">
        <v>1042</v>
      </c>
      <c r="E292" s="106" t="s">
        <v>211</v>
      </c>
      <c r="F292" s="107">
        <v>3850000</v>
      </c>
      <c r="G292" s="108">
        <v>0.5</v>
      </c>
      <c r="H292" s="107">
        <v>1850034.64</v>
      </c>
      <c r="I292" s="109" t="s">
        <v>475</v>
      </c>
      <c r="J292" s="109" t="s">
        <v>475</v>
      </c>
      <c r="K292" s="109" t="s">
        <v>168</v>
      </c>
      <c r="L292" s="110">
        <v>0</v>
      </c>
      <c r="M292" s="111">
        <v>91.367999999999995</v>
      </c>
    </row>
    <row r="293" spans="3:13" ht="15" customHeight="1" x14ac:dyDescent="0.35">
      <c r="C293" s="104" t="s">
        <v>1043</v>
      </c>
      <c r="D293" s="105" t="s">
        <v>1044</v>
      </c>
      <c r="E293" s="106" t="s">
        <v>211</v>
      </c>
      <c r="F293" s="107">
        <v>429989.82</v>
      </c>
      <c r="G293" s="108">
        <v>1</v>
      </c>
      <c r="H293" s="107">
        <v>397171.31</v>
      </c>
      <c r="I293" s="109" t="s">
        <v>475</v>
      </c>
      <c r="J293" s="109" t="s">
        <v>475</v>
      </c>
      <c r="K293" s="109" t="s">
        <v>168</v>
      </c>
      <c r="L293" s="110">
        <v>0</v>
      </c>
      <c r="M293" s="111">
        <v>24.408000000000001</v>
      </c>
    </row>
    <row r="294" spans="3:13" ht="15" customHeight="1" x14ac:dyDescent="0.35">
      <c r="C294" s="104" t="s">
        <v>1045</v>
      </c>
      <c r="D294" s="105" t="s">
        <v>1046</v>
      </c>
      <c r="E294" s="106" t="s">
        <v>211</v>
      </c>
      <c r="F294" s="107">
        <v>1285000</v>
      </c>
      <c r="G294" s="108">
        <v>1</v>
      </c>
      <c r="H294" s="107">
        <v>1226702.94</v>
      </c>
      <c r="I294" s="109" t="s">
        <v>475</v>
      </c>
      <c r="J294" s="109" t="s">
        <v>475</v>
      </c>
      <c r="K294" s="109" t="s">
        <v>168</v>
      </c>
      <c r="L294" s="110">
        <v>0</v>
      </c>
      <c r="M294" s="111">
        <v>16.372800000000002</v>
      </c>
    </row>
    <row r="295" spans="3:13" ht="15" customHeight="1" x14ac:dyDescent="0.35">
      <c r="C295" s="104" t="s">
        <v>1047</v>
      </c>
      <c r="D295" s="105" t="s">
        <v>1048</v>
      </c>
      <c r="E295" s="106" t="s">
        <v>211</v>
      </c>
      <c r="F295" s="107">
        <v>325000</v>
      </c>
      <c r="G295" s="108">
        <v>1</v>
      </c>
      <c r="H295" s="107">
        <v>323099.42</v>
      </c>
      <c r="I295" s="109" t="s">
        <v>475</v>
      </c>
      <c r="J295" s="109" t="s">
        <v>475</v>
      </c>
      <c r="K295" s="109" t="s">
        <v>168</v>
      </c>
      <c r="L295" s="110">
        <v>0</v>
      </c>
      <c r="M295" s="111">
        <v>7.24</v>
      </c>
    </row>
    <row r="296" spans="3:13" ht="15" customHeight="1" x14ac:dyDescent="0.35">
      <c r="C296" s="104" t="s">
        <v>1049</v>
      </c>
      <c r="D296" s="105" t="s">
        <v>1050</v>
      </c>
      <c r="E296" s="106" t="s">
        <v>211</v>
      </c>
      <c r="F296" s="107">
        <v>532000</v>
      </c>
      <c r="G296" s="108">
        <v>1</v>
      </c>
      <c r="H296" s="107">
        <v>487160.12</v>
      </c>
      <c r="I296" s="109" t="s">
        <v>475</v>
      </c>
      <c r="J296" s="109" t="s">
        <v>475</v>
      </c>
      <c r="K296" s="109" t="s">
        <v>168</v>
      </c>
      <c r="L296" s="110">
        <v>0</v>
      </c>
      <c r="M296" s="111">
        <v>19.0944</v>
      </c>
    </row>
    <row r="297" spans="3:13" ht="15" customHeight="1" x14ac:dyDescent="0.35">
      <c r="C297" s="104" t="s">
        <v>1051</v>
      </c>
      <c r="D297" s="105" t="s">
        <v>1052</v>
      </c>
      <c r="E297" s="106" t="s">
        <v>211</v>
      </c>
      <c r="F297" s="107">
        <v>7000000</v>
      </c>
      <c r="G297" s="108">
        <v>1</v>
      </c>
      <c r="H297" s="107">
        <v>6816000</v>
      </c>
      <c r="I297" s="109" t="s">
        <v>475</v>
      </c>
      <c r="J297" s="109" t="s">
        <v>475</v>
      </c>
      <c r="K297" s="109" t="s">
        <v>168</v>
      </c>
      <c r="L297" s="110">
        <v>0</v>
      </c>
      <c r="M297" s="111">
        <v>102.467</v>
      </c>
    </row>
    <row r="298" spans="3:13" ht="15" customHeight="1" x14ac:dyDescent="0.35">
      <c r="C298" s="104" t="s">
        <v>1053</v>
      </c>
      <c r="D298" s="105" t="s">
        <v>1054</v>
      </c>
      <c r="E298" s="106" t="s">
        <v>211</v>
      </c>
      <c r="F298" s="107">
        <v>400000</v>
      </c>
      <c r="G298" s="108">
        <v>1</v>
      </c>
      <c r="H298" s="107">
        <v>398030.87</v>
      </c>
      <c r="I298" s="109" t="s">
        <v>475</v>
      </c>
      <c r="J298" s="109" t="s">
        <v>475</v>
      </c>
      <c r="K298" s="109" t="s">
        <v>168</v>
      </c>
      <c r="L298" s="110">
        <v>0</v>
      </c>
      <c r="M298" s="111">
        <v>9.6125340000000001</v>
      </c>
    </row>
    <row r="299" spans="3:13" ht="15" customHeight="1" x14ac:dyDescent="0.35">
      <c r="C299" s="104" t="s">
        <v>1055</v>
      </c>
      <c r="D299" s="105" t="s">
        <v>1056</v>
      </c>
      <c r="E299" s="106" t="s">
        <v>211</v>
      </c>
      <c r="F299" s="107">
        <v>2493113</v>
      </c>
      <c r="G299" s="108">
        <v>1</v>
      </c>
      <c r="H299" s="107">
        <v>2456038.5499999998</v>
      </c>
      <c r="I299" s="109" t="s">
        <v>475</v>
      </c>
      <c r="J299" s="109" t="s">
        <v>475</v>
      </c>
      <c r="K299" s="109" t="s">
        <v>168</v>
      </c>
      <c r="L299" s="110">
        <v>0</v>
      </c>
      <c r="M299" s="111">
        <v>28.728000000000002</v>
      </c>
    </row>
    <row r="300" spans="3:13" ht="15" customHeight="1" x14ac:dyDescent="0.35">
      <c r="C300" s="104" t="s">
        <v>1057</v>
      </c>
      <c r="D300" s="105" t="s">
        <v>1058</v>
      </c>
      <c r="E300" s="106" t="s">
        <v>211</v>
      </c>
      <c r="F300" s="107">
        <v>1100000</v>
      </c>
      <c r="G300" s="108">
        <v>1</v>
      </c>
      <c r="H300" s="107">
        <v>1067853.3400000001</v>
      </c>
      <c r="I300" s="109" t="s">
        <v>475</v>
      </c>
      <c r="J300" s="109" t="s">
        <v>475</v>
      </c>
      <c r="K300" s="109" t="s">
        <v>168</v>
      </c>
      <c r="L300" s="110">
        <v>0</v>
      </c>
      <c r="M300" s="111">
        <v>47.22</v>
      </c>
    </row>
    <row r="301" spans="3:13" ht="15" customHeight="1" x14ac:dyDescent="0.35">
      <c r="C301" s="104" t="s">
        <v>1059</v>
      </c>
      <c r="D301" s="105" t="s">
        <v>1060</v>
      </c>
      <c r="E301" s="106" t="s">
        <v>211</v>
      </c>
      <c r="F301" s="107">
        <v>1850000</v>
      </c>
      <c r="G301" s="108">
        <v>1</v>
      </c>
      <c r="H301" s="107">
        <v>1850000</v>
      </c>
      <c r="I301" s="109" t="s">
        <v>475</v>
      </c>
      <c r="J301" s="109" t="s">
        <v>475</v>
      </c>
      <c r="K301" s="109" t="s">
        <v>168</v>
      </c>
      <c r="L301" s="110">
        <v>0</v>
      </c>
      <c r="M301" s="111">
        <v>68.493600000000001</v>
      </c>
    </row>
    <row r="302" spans="3:13" ht="15" customHeight="1" x14ac:dyDescent="0.35">
      <c r="C302" s="104" t="s">
        <v>1061</v>
      </c>
      <c r="D302" s="105" t="s">
        <v>1062</v>
      </c>
      <c r="E302" s="106" t="s">
        <v>211</v>
      </c>
      <c r="F302" s="107">
        <v>357855.54</v>
      </c>
      <c r="G302" s="108">
        <v>1</v>
      </c>
      <c r="H302" s="107">
        <v>357855.54</v>
      </c>
      <c r="I302" s="109" t="s">
        <v>475</v>
      </c>
      <c r="J302" s="109" t="s">
        <v>475</v>
      </c>
      <c r="K302" s="109" t="s">
        <v>168</v>
      </c>
      <c r="L302" s="110">
        <v>0</v>
      </c>
      <c r="M302" s="111">
        <v>22.356000000000002</v>
      </c>
    </row>
    <row r="303" spans="3:13" ht="15" customHeight="1" x14ac:dyDescent="0.35">
      <c r="C303" s="104" t="s">
        <v>1063</v>
      </c>
      <c r="D303" s="105" t="s">
        <v>1064</v>
      </c>
      <c r="E303" s="106" t="s">
        <v>211</v>
      </c>
      <c r="F303" s="107">
        <v>810000</v>
      </c>
      <c r="G303" s="108">
        <v>1</v>
      </c>
      <c r="H303" s="107">
        <v>798092.81</v>
      </c>
      <c r="I303" s="109" t="s">
        <v>475</v>
      </c>
      <c r="J303" s="109" t="s">
        <v>475</v>
      </c>
      <c r="K303" s="109" t="s">
        <v>168</v>
      </c>
      <c r="L303" s="110">
        <v>0</v>
      </c>
      <c r="M303" s="111">
        <v>34.408799999999999</v>
      </c>
    </row>
    <row r="304" spans="3:13" ht="15" customHeight="1" x14ac:dyDescent="0.35">
      <c r="C304" s="104" t="s">
        <v>1065</v>
      </c>
      <c r="D304" s="105" t="s">
        <v>1066</v>
      </c>
      <c r="E304" s="106" t="s">
        <v>211</v>
      </c>
      <c r="F304" s="107">
        <v>800000</v>
      </c>
      <c r="G304" s="108">
        <v>1</v>
      </c>
      <c r="H304" s="107">
        <v>796339</v>
      </c>
      <c r="I304" s="109" t="s">
        <v>475</v>
      </c>
      <c r="J304" s="109" t="s">
        <v>475</v>
      </c>
      <c r="K304" s="109" t="s">
        <v>168</v>
      </c>
      <c r="L304" s="110">
        <v>0</v>
      </c>
      <c r="M304" s="111">
        <v>34.877330000000001</v>
      </c>
    </row>
    <row r="305" spans="3:13" ht="15" customHeight="1" x14ac:dyDescent="0.35">
      <c r="C305" s="104" t="s">
        <v>1067</v>
      </c>
      <c r="D305" s="105" t="s">
        <v>1068</v>
      </c>
      <c r="E305" s="106" t="s">
        <v>211</v>
      </c>
      <c r="F305" s="107">
        <v>850000</v>
      </c>
      <c r="G305" s="108">
        <v>1</v>
      </c>
      <c r="H305" s="107">
        <v>820148.15</v>
      </c>
      <c r="I305" s="109" t="s">
        <v>475</v>
      </c>
      <c r="J305" s="109" t="s">
        <v>475</v>
      </c>
      <c r="K305" s="109" t="s">
        <v>168</v>
      </c>
      <c r="L305" s="110">
        <v>0</v>
      </c>
      <c r="M305" s="111">
        <v>26.285599999999999</v>
      </c>
    </row>
    <row r="306" spans="3:13" ht="15" customHeight="1" x14ac:dyDescent="0.35">
      <c r="C306" s="104" t="s">
        <v>1069</v>
      </c>
      <c r="D306" s="105" t="s">
        <v>1070</v>
      </c>
      <c r="E306" s="106" t="s">
        <v>211</v>
      </c>
      <c r="F306" s="107">
        <v>1000000</v>
      </c>
      <c r="G306" s="108">
        <v>1</v>
      </c>
      <c r="H306" s="107">
        <v>984237.86</v>
      </c>
      <c r="I306" s="109" t="s">
        <v>475</v>
      </c>
      <c r="J306" s="109" t="s">
        <v>475</v>
      </c>
      <c r="K306" s="109" t="s">
        <v>168</v>
      </c>
      <c r="L306" s="110">
        <v>0</v>
      </c>
      <c r="M306" s="111">
        <v>12.863</v>
      </c>
    </row>
    <row r="307" spans="3:13" ht="15" customHeight="1" x14ac:dyDescent="0.35">
      <c r="C307" s="104" t="s">
        <v>1071</v>
      </c>
      <c r="D307" s="105" t="s">
        <v>1072</v>
      </c>
      <c r="E307" s="106" t="s">
        <v>211</v>
      </c>
      <c r="F307" s="107">
        <v>550000</v>
      </c>
      <c r="G307" s="108">
        <v>1</v>
      </c>
      <c r="H307" s="107">
        <v>550000</v>
      </c>
      <c r="I307" s="109" t="s">
        <v>475</v>
      </c>
      <c r="J307" s="109" t="s">
        <v>475</v>
      </c>
      <c r="K307" s="109" t="s">
        <v>168</v>
      </c>
      <c r="L307" s="110">
        <v>0</v>
      </c>
      <c r="M307" s="111">
        <v>15.372</v>
      </c>
    </row>
    <row r="308" spans="3:13" ht="15" customHeight="1" x14ac:dyDescent="0.35">
      <c r="C308" s="104" t="s">
        <v>1073</v>
      </c>
      <c r="D308" s="105" t="s">
        <v>1074</v>
      </c>
      <c r="E308" s="106" t="s">
        <v>211</v>
      </c>
      <c r="F308" s="107">
        <v>715000</v>
      </c>
      <c r="G308" s="108">
        <v>1</v>
      </c>
      <c r="H308" s="107">
        <v>629716.03</v>
      </c>
      <c r="I308" s="109" t="s">
        <v>475</v>
      </c>
      <c r="J308" s="109" t="s">
        <v>475</v>
      </c>
      <c r="K308" s="109" t="s">
        <v>168</v>
      </c>
      <c r="L308" s="110">
        <v>0</v>
      </c>
      <c r="M308" s="111">
        <v>17.517600000000002</v>
      </c>
    </row>
    <row r="309" spans="3:13" ht="15" customHeight="1" x14ac:dyDescent="0.35">
      <c r="C309" s="104" t="s">
        <v>1075</v>
      </c>
      <c r="D309" s="105" t="s">
        <v>1076</v>
      </c>
      <c r="E309" s="106" t="s">
        <v>211</v>
      </c>
      <c r="F309" s="107">
        <v>813602.95103443263</v>
      </c>
      <c r="G309" s="112">
        <v>0.65265249999999997</v>
      </c>
      <c r="H309" s="107">
        <v>507679.26</v>
      </c>
      <c r="I309" s="109" t="s">
        <v>475</v>
      </c>
      <c r="J309" s="109" t="s">
        <v>475</v>
      </c>
      <c r="K309" s="109" t="s">
        <v>168</v>
      </c>
      <c r="L309" s="110">
        <v>0</v>
      </c>
      <c r="M309" s="113">
        <v>24.235199999999999</v>
      </c>
    </row>
    <row r="310" spans="3:13" ht="15" customHeight="1" x14ac:dyDescent="0.35">
      <c r="C310" s="104" t="s">
        <v>1077</v>
      </c>
      <c r="D310" s="105" t="s">
        <v>1078</v>
      </c>
      <c r="E310" s="106" t="s">
        <v>211</v>
      </c>
      <c r="F310" s="107">
        <v>2165825.2034672457</v>
      </c>
      <c r="G310" s="112">
        <v>0.54020979999999996</v>
      </c>
      <c r="H310" s="107">
        <v>1134953.8500000001</v>
      </c>
      <c r="I310" s="109" t="s">
        <v>475</v>
      </c>
      <c r="J310" s="109" t="s">
        <v>475</v>
      </c>
      <c r="K310" s="109" t="s">
        <v>168</v>
      </c>
      <c r="L310" s="110">
        <v>0</v>
      </c>
      <c r="M310" s="113">
        <v>57.468000000000004</v>
      </c>
    </row>
    <row r="311" spans="3:13" ht="15" customHeight="1" x14ac:dyDescent="0.35">
      <c r="C311" s="104" t="s">
        <v>1079</v>
      </c>
      <c r="D311" s="105" t="s">
        <v>1080</v>
      </c>
      <c r="E311" s="106" t="s">
        <v>211</v>
      </c>
      <c r="F311" s="107">
        <v>993600.94495424267</v>
      </c>
      <c r="G311" s="112">
        <v>0.75483020000000001</v>
      </c>
      <c r="H311" s="107">
        <v>750000</v>
      </c>
      <c r="I311" s="109" t="s">
        <v>475</v>
      </c>
      <c r="J311" s="109" t="s">
        <v>475</v>
      </c>
      <c r="K311" s="109" t="s">
        <v>168</v>
      </c>
      <c r="L311" s="110">
        <v>0</v>
      </c>
      <c r="M311" s="113">
        <v>16.606000000000002</v>
      </c>
    </row>
    <row r="312" spans="3:13" ht="15" customHeight="1" x14ac:dyDescent="0.35">
      <c r="C312" s="104" t="s">
        <v>1081</v>
      </c>
      <c r="D312" s="105" t="s">
        <v>1082</v>
      </c>
      <c r="E312" s="106" t="s">
        <v>211</v>
      </c>
      <c r="F312" s="107">
        <v>21889149.146007981</v>
      </c>
      <c r="G312" s="112">
        <v>0.57105919999999999</v>
      </c>
      <c r="H312" s="107">
        <v>12229105.710000001</v>
      </c>
      <c r="I312" s="109" t="s">
        <v>475</v>
      </c>
      <c r="J312" s="109" t="s">
        <v>475</v>
      </c>
      <c r="K312" s="109" t="s">
        <v>168</v>
      </c>
      <c r="L312" s="110">
        <v>0</v>
      </c>
      <c r="M312" s="113">
        <v>398.85599999999999</v>
      </c>
    </row>
    <row r="313" spans="3:13" ht="15" customHeight="1" x14ac:dyDescent="0.35">
      <c r="C313" s="104" t="s">
        <v>1083</v>
      </c>
      <c r="D313" s="105" t="s">
        <v>1084</v>
      </c>
      <c r="E313" s="106" t="s">
        <v>211</v>
      </c>
      <c r="F313" s="107">
        <v>600000</v>
      </c>
      <c r="G313" s="108">
        <v>1</v>
      </c>
      <c r="H313" s="107">
        <v>510000</v>
      </c>
      <c r="I313" s="109" t="s">
        <v>475</v>
      </c>
      <c r="J313" s="109" t="s">
        <v>475</v>
      </c>
      <c r="K313" s="109" t="s">
        <v>1085</v>
      </c>
      <c r="L313" s="110">
        <v>0</v>
      </c>
      <c r="M313" s="115" t="s">
        <v>1086</v>
      </c>
    </row>
    <row r="314" spans="3:13" ht="15" customHeight="1" x14ac:dyDescent="0.35">
      <c r="C314" s="104" t="s">
        <v>1087</v>
      </c>
      <c r="D314" s="105" t="s">
        <v>1088</v>
      </c>
      <c r="E314" s="106" t="s">
        <v>211</v>
      </c>
      <c r="F314" s="107">
        <v>250000</v>
      </c>
      <c r="G314" s="108">
        <v>1</v>
      </c>
      <c r="H314" s="107">
        <v>225000</v>
      </c>
      <c r="I314" s="109" t="s">
        <v>475</v>
      </c>
      <c r="J314" s="109" t="s">
        <v>475</v>
      </c>
      <c r="K314" s="109" t="s">
        <v>1085</v>
      </c>
      <c r="L314" s="110">
        <v>0</v>
      </c>
      <c r="M314" s="115" t="s">
        <v>1086</v>
      </c>
    </row>
    <row r="315" spans="3:13" ht="15" customHeight="1" x14ac:dyDescent="0.35">
      <c r="C315" s="104" t="s">
        <v>1089</v>
      </c>
      <c r="D315" s="105" t="s">
        <v>1090</v>
      </c>
      <c r="E315" s="106" t="s">
        <v>211</v>
      </c>
      <c r="F315" s="107">
        <v>1000000</v>
      </c>
      <c r="G315" s="108">
        <v>1</v>
      </c>
      <c r="H315" s="107">
        <v>937500</v>
      </c>
      <c r="I315" s="109" t="s">
        <v>475</v>
      </c>
      <c r="J315" s="109" t="s">
        <v>475</v>
      </c>
      <c r="K315" s="109" t="s">
        <v>1085</v>
      </c>
      <c r="L315" s="110">
        <v>0</v>
      </c>
      <c r="M315" s="115" t="s">
        <v>1086</v>
      </c>
    </row>
    <row r="316" spans="3:13" ht="15" customHeight="1" x14ac:dyDescent="0.35">
      <c r="C316" s="104" t="s">
        <v>1091</v>
      </c>
      <c r="D316" s="105" t="s">
        <v>1090</v>
      </c>
      <c r="E316" s="106" t="s">
        <v>211</v>
      </c>
      <c r="F316" s="107">
        <v>1000000</v>
      </c>
      <c r="G316" s="108">
        <v>1</v>
      </c>
      <c r="H316" s="107">
        <v>937500</v>
      </c>
      <c r="I316" s="109" t="s">
        <v>475</v>
      </c>
      <c r="J316" s="109" t="s">
        <v>475</v>
      </c>
      <c r="K316" s="109" t="s">
        <v>1085</v>
      </c>
      <c r="L316" s="110">
        <v>0</v>
      </c>
      <c r="M316" s="115" t="s">
        <v>1086</v>
      </c>
    </row>
    <row r="317" spans="3:13" ht="15" customHeight="1" x14ac:dyDescent="0.35">
      <c r="C317" s="104" t="s">
        <v>1092</v>
      </c>
      <c r="D317" s="105" t="s">
        <v>1084</v>
      </c>
      <c r="E317" s="106" t="s">
        <v>211</v>
      </c>
      <c r="F317" s="107">
        <v>1000000</v>
      </c>
      <c r="G317" s="108">
        <v>1</v>
      </c>
      <c r="H317" s="107">
        <v>1000000</v>
      </c>
      <c r="I317" s="109" t="s">
        <v>475</v>
      </c>
      <c r="J317" s="109" t="s">
        <v>475</v>
      </c>
      <c r="K317" s="109" t="s">
        <v>1085</v>
      </c>
      <c r="L317" s="110">
        <v>0</v>
      </c>
      <c r="M317" s="115" t="s">
        <v>1086</v>
      </c>
    </row>
    <row r="318" spans="3:13" ht="15" customHeight="1" x14ac:dyDescent="0.35">
      <c r="C318" s="104" t="s">
        <v>1093</v>
      </c>
      <c r="D318" s="105" t="s">
        <v>1094</v>
      </c>
      <c r="E318" s="106" t="s">
        <v>211</v>
      </c>
      <c r="F318" s="107">
        <v>500000</v>
      </c>
      <c r="G318" s="108">
        <v>1</v>
      </c>
      <c r="H318" s="107">
        <v>425000</v>
      </c>
      <c r="I318" s="109" t="s">
        <v>475</v>
      </c>
      <c r="J318" s="109" t="s">
        <v>475</v>
      </c>
      <c r="K318" s="109" t="s">
        <v>1085</v>
      </c>
      <c r="L318" s="110">
        <v>0</v>
      </c>
      <c r="M318" s="115" t="s">
        <v>1086</v>
      </c>
    </row>
    <row r="319" spans="3:13" ht="15" customHeight="1" x14ac:dyDescent="0.35">
      <c r="C319" s="104" t="s">
        <v>1095</v>
      </c>
      <c r="D319" s="105" t="s">
        <v>1090</v>
      </c>
      <c r="E319" s="106" t="s">
        <v>211</v>
      </c>
      <c r="F319" s="107">
        <v>100000</v>
      </c>
      <c r="G319" s="108">
        <v>1</v>
      </c>
      <c r="H319" s="107">
        <v>100000</v>
      </c>
      <c r="I319" s="109" t="s">
        <v>475</v>
      </c>
      <c r="J319" s="109" t="s">
        <v>475</v>
      </c>
      <c r="K319" s="109" t="s">
        <v>1085</v>
      </c>
      <c r="L319" s="110">
        <v>0</v>
      </c>
      <c r="M319" s="115" t="s">
        <v>1086</v>
      </c>
    </row>
    <row r="320" spans="3:13" ht="15" customHeight="1" x14ac:dyDescent="0.35">
      <c r="C320" s="104" t="s">
        <v>1096</v>
      </c>
      <c r="D320" s="105" t="s">
        <v>1094</v>
      </c>
      <c r="E320" s="106" t="s">
        <v>211</v>
      </c>
      <c r="F320" s="107">
        <v>3000000</v>
      </c>
      <c r="G320" s="108">
        <v>1</v>
      </c>
      <c r="H320" s="107">
        <v>1050000</v>
      </c>
      <c r="I320" s="109" t="s">
        <v>475</v>
      </c>
      <c r="J320" s="109" t="s">
        <v>475</v>
      </c>
      <c r="K320" s="109" t="s">
        <v>1085</v>
      </c>
      <c r="L320" s="110">
        <v>0</v>
      </c>
      <c r="M320" s="115" t="s">
        <v>1086</v>
      </c>
    </row>
    <row r="321" spans="3:13" ht="15" customHeight="1" x14ac:dyDescent="0.35">
      <c r="C321" s="104" t="s">
        <v>1097</v>
      </c>
      <c r="D321" s="105" t="s">
        <v>1094</v>
      </c>
      <c r="E321" s="106" t="s">
        <v>211</v>
      </c>
      <c r="F321" s="107">
        <v>200000</v>
      </c>
      <c r="G321" s="108">
        <v>1</v>
      </c>
      <c r="H321" s="107">
        <v>110000</v>
      </c>
      <c r="I321" s="109" t="s">
        <v>475</v>
      </c>
      <c r="J321" s="109" t="s">
        <v>475</v>
      </c>
      <c r="K321" s="109" t="s">
        <v>1085</v>
      </c>
      <c r="L321" s="110">
        <v>0</v>
      </c>
      <c r="M321" s="115" t="s">
        <v>1086</v>
      </c>
    </row>
    <row r="322" spans="3:13" ht="15" customHeight="1" x14ac:dyDescent="0.35">
      <c r="C322" s="104" t="s">
        <v>1098</v>
      </c>
      <c r="D322" s="105" t="s">
        <v>1084</v>
      </c>
      <c r="E322" s="106" t="s">
        <v>211</v>
      </c>
      <c r="F322" s="107">
        <v>100000</v>
      </c>
      <c r="G322" s="108">
        <v>1</v>
      </c>
      <c r="H322" s="107">
        <v>100000</v>
      </c>
      <c r="I322" s="109" t="s">
        <v>475</v>
      </c>
      <c r="J322" s="109" t="s">
        <v>475</v>
      </c>
      <c r="K322" s="109" t="s">
        <v>1085</v>
      </c>
      <c r="L322" s="110">
        <v>0</v>
      </c>
      <c r="M322" s="115" t="s">
        <v>1086</v>
      </c>
    </row>
    <row r="323" spans="3:13" ht="15" customHeight="1" x14ac:dyDescent="0.35">
      <c r="C323" s="104" t="s">
        <v>1099</v>
      </c>
      <c r="D323" s="105" t="s">
        <v>1084</v>
      </c>
      <c r="E323" s="106" t="s">
        <v>211</v>
      </c>
      <c r="F323" s="107">
        <v>175000</v>
      </c>
      <c r="G323" s="108">
        <v>1</v>
      </c>
      <c r="H323" s="107">
        <v>148750</v>
      </c>
      <c r="I323" s="109" t="s">
        <v>475</v>
      </c>
      <c r="J323" s="109" t="s">
        <v>475</v>
      </c>
      <c r="K323" s="109" t="s">
        <v>1085</v>
      </c>
      <c r="L323" s="110">
        <v>0</v>
      </c>
      <c r="M323" s="115" t="s">
        <v>1086</v>
      </c>
    </row>
    <row r="324" spans="3:13" ht="15" customHeight="1" x14ac:dyDescent="0.35">
      <c r="C324" s="104" t="s">
        <v>1100</v>
      </c>
      <c r="D324" s="105" t="s">
        <v>1101</v>
      </c>
      <c r="E324" s="106" t="s">
        <v>211</v>
      </c>
      <c r="F324" s="107">
        <v>200000</v>
      </c>
      <c r="G324" s="108">
        <v>1</v>
      </c>
      <c r="H324" s="107">
        <v>170000</v>
      </c>
      <c r="I324" s="109" t="s">
        <v>475</v>
      </c>
      <c r="J324" s="109" t="s">
        <v>475</v>
      </c>
      <c r="K324" s="109" t="s">
        <v>1085</v>
      </c>
      <c r="L324" s="110">
        <v>0</v>
      </c>
      <c r="M324" s="115" t="s">
        <v>1086</v>
      </c>
    </row>
    <row r="325" spans="3:13" ht="15" customHeight="1" x14ac:dyDescent="0.35">
      <c r="C325" s="104" t="s">
        <v>1102</v>
      </c>
      <c r="D325" s="105" t="s">
        <v>1090</v>
      </c>
      <c r="E325" s="106" t="s">
        <v>211</v>
      </c>
      <c r="F325" s="107">
        <v>1000000</v>
      </c>
      <c r="G325" s="108">
        <v>1</v>
      </c>
      <c r="H325" s="107">
        <v>750000</v>
      </c>
      <c r="I325" s="109" t="s">
        <v>475</v>
      </c>
      <c r="J325" s="109" t="s">
        <v>475</v>
      </c>
      <c r="K325" s="109" t="s">
        <v>1085</v>
      </c>
      <c r="L325" s="110">
        <v>0</v>
      </c>
      <c r="M325" s="115" t="s">
        <v>1086</v>
      </c>
    </row>
    <row r="326" spans="3:13" ht="15" customHeight="1" x14ac:dyDescent="0.35">
      <c r="C326" s="104" t="s">
        <v>1103</v>
      </c>
      <c r="D326" s="105" t="s">
        <v>1090</v>
      </c>
      <c r="E326" s="106" t="s">
        <v>211</v>
      </c>
      <c r="F326" s="107">
        <v>150000</v>
      </c>
      <c r="G326" s="108">
        <v>1</v>
      </c>
      <c r="H326" s="107">
        <v>150000</v>
      </c>
      <c r="I326" s="109" t="s">
        <v>475</v>
      </c>
      <c r="J326" s="109" t="s">
        <v>475</v>
      </c>
      <c r="K326" s="109" t="s">
        <v>1085</v>
      </c>
      <c r="L326" s="110">
        <v>0</v>
      </c>
      <c r="M326" s="115" t="s">
        <v>1086</v>
      </c>
    </row>
    <row r="327" spans="3:13" ht="15" customHeight="1" x14ac:dyDescent="0.35">
      <c r="C327" s="104" t="s">
        <v>1104</v>
      </c>
      <c r="D327" s="105" t="s">
        <v>1090</v>
      </c>
      <c r="E327" s="106" t="s">
        <v>211</v>
      </c>
      <c r="F327" s="107">
        <v>150000</v>
      </c>
      <c r="G327" s="108">
        <v>1</v>
      </c>
      <c r="H327" s="107">
        <v>107142.88</v>
      </c>
      <c r="I327" s="109" t="s">
        <v>475</v>
      </c>
      <c r="J327" s="109" t="s">
        <v>475</v>
      </c>
      <c r="K327" s="109" t="s">
        <v>1085</v>
      </c>
      <c r="L327" s="110">
        <v>0</v>
      </c>
      <c r="M327" s="115" t="s">
        <v>1086</v>
      </c>
    </row>
    <row r="328" spans="3:13" ht="15" customHeight="1" x14ac:dyDescent="0.35">
      <c r="C328" s="104" t="s">
        <v>1105</v>
      </c>
      <c r="D328" s="105" t="s">
        <v>1090</v>
      </c>
      <c r="E328" s="106" t="s">
        <v>211</v>
      </c>
      <c r="F328" s="107">
        <v>5000000</v>
      </c>
      <c r="G328" s="108">
        <v>1</v>
      </c>
      <c r="H328" s="107">
        <v>2187500</v>
      </c>
      <c r="I328" s="109" t="s">
        <v>475</v>
      </c>
      <c r="J328" s="109" t="s">
        <v>475</v>
      </c>
      <c r="K328" s="109" t="s">
        <v>1085</v>
      </c>
      <c r="L328" s="110">
        <v>0</v>
      </c>
      <c r="M328" s="115" t="s">
        <v>1086</v>
      </c>
    </row>
    <row r="329" spans="3:13" ht="15" customHeight="1" x14ac:dyDescent="0.35">
      <c r="C329" s="104" t="s">
        <v>1106</v>
      </c>
      <c r="D329" s="105" t="s">
        <v>1090</v>
      </c>
      <c r="E329" s="106" t="s">
        <v>211</v>
      </c>
      <c r="F329" s="107">
        <v>5000000</v>
      </c>
      <c r="G329" s="108">
        <v>1</v>
      </c>
      <c r="H329" s="107">
        <v>3437500</v>
      </c>
      <c r="I329" s="109" t="s">
        <v>475</v>
      </c>
      <c r="J329" s="109" t="s">
        <v>475</v>
      </c>
      <c r="K329" s="109" t="s">
        <v>1085</v>
      </c>
      <c r="L329" s="110">
        <v>0</v>
      </c>
      <c r="M329" s="115" t="s">
        <v>1086</v>
      </c>
    </row>
    <row r="330" spans="3:13" ht="15" customHeight="1" x14ac:dyDescent="0.35">
      <c r="C330" s="104" t="s">
        <v>1107</v>
      </c>
      <c r="D330" s="105" t="s">
        <v>1084</v>
      </c>
      <c r="E330" s="106" t="s">
        <v>211</v>
      </c>
      <c r="F330" s="107">
        <v>150000</v>
      </c>
      <c r="G330" s="108">
        <v>1</v>
      </c>
      <c r="H330" s="107">
        <v>135000</v>
      </c>
      <c r="I330" s="109" t="s">
        <v>475</v>
      </c>
      <c r="J330" s="109" t="s">
        <v>475</v>
      </c>
      <c r="K330" s="109" t="s">
        <v>1085</v>
      </c>
      <c r="L330" s="110">
        <v>0</v>
      </c>
      <c r="M330" s="115" t="s">
        <v>1086</v>
      </c>
    </row>
    <row r="331" spans="3:13" ht="15" customHeight="1" x14ac:dyDescent="0.35">
      <c r="C331" s="104" t="s">
        <v>1108</v>
      </c>
      <c r="D331" s="105" t="s">
        <v>1109</v>
      </c>
      <c r="E331" s="106" t="s">
        <v>211</v>
      </c>
      <c r="F331" s="107">
        <v>125000</v>
      </c>
      <c r="G331" s="108">
        <v>1</v>
      </c>
      <c r="H331" s="107">
        <v>85937.5</v>
      </c>
      <c r="I331" s="109" t="s">
        <v>475</v>
      </c>
      <c r="J331" s="109" t="s">
        <v>475</v>
      </c>
      <c r="K331" s="109" t="s">
        <v>1085</v>
      </c>
      <c r="L331" s="110">
        <v>0</v>
      </c>
      <c r="M331" s="115" t="s">
        <v>1086</v>
      </c>
    </row>
    <row r="332" spans="3:13" ht="15" customHeight="1" x14ac:dyDescent="0.35">
      <c r="C332" s="104" t="s">
        <v>1110</v>
      </c>
      <c r="D332" s="105" t="s">
        <v>1090</v>
      </c>
      <c r="E332" s="106" t="s">
        <v>211</v>
      </c>
      <c r="F332" s="107">
        <v>60000</v>
      </c>
      <c r="G332" s="108">
        <v>1</v>
      </c>
      <c r="H332" s="107">
        <v>48000</v>
      </c>
      <c r="I332" s="109" t="s">
        <v>475</v>
      </c>
      <c r="J332" s="109" t="s">
        <v>475</v>
      </c>
      <c r="K332" s="109" t="s">
        <v>1085</v>
      </c>
      <c r="L332" s="110">
        <v>0</v>
      </c>
      <c r="M332" s="115" t="s">
        <v>1086</v>
      </c>
    </row>
    <row r="333" spans="3:13" ht="15" customHeight="1" x14ac:dyDescent="0.35">
      <c r="C333" s="104" t="s">
        <v>1111</v>
      </c>
      <c r="D333" s="105" t="s">
        <v>1112</v>
      </c>
      <c r="E333" s="106" t="s">
        <v>211</v>
      </c>
      <c r="F333" s="107">
        <v>1100000</v>
      </c>
      <c r="G333" s="108">
        <v>1</v>
      </c>
      <c r="H333" s="107">
        <v>893750</v>
      </c>
      <c r="I333" s="109" t="s">
        <v>475</v>
      </c>
      <c r="J333" s="109" t="s">
        <v>475</v>
      </c>
      <c r="K333" s="109" t="s">
        <v>1085</v>
      </c>
      <c r="L333" s="110">
        <v>0</v>
      </c>
      <c r="M333" s="115" t="s">
        <v>1086</v>
      </c>
    </row>
    <row r="334" spans="3:13" ht="15" customHeight="1" x14ac:dyDescent="0.35">
      <c r="C334" s="104" t="s">
        <v>1113</v>
      </c>
      <c r="D334" s="105" t="s">
        <v>1114</v>
      </c>
      <c r="E334" s="106" t="s">
        <v>211</v>
      </c>
      <c r="F334" s="107">
        <v>600000</v>
      </c>
      <c r="G334" s="108">
        <v>1</v>
      </c>
      <c r="H334" s="107">
        <v>450000</v>
      </c>
      <c r="I334" s="109" t="s">
        <v>475</v>
      </c>
      <c r="J334" s="109" t="s">
        <v>475</v>
      </c>
      <c r="K334" s="109" t="s">
        <v>1085</v>
      </c>
      <c r="L334" s="110">
        <v>0</v>
      </c>
      <c r="M334" s="115" t="s">
        <v>1086</v>
      </c>
    </row>
    <row r="335" spans="3:13" ht="15" customHeight="1" x14ac:dyDescent="0.35">
      <c r="C335" s="104" t="s">
        <v>1115</v>
      </c>
      <c r="D335" s="105" t="s">
        <v>1084</v>
      </c>
      <c r="E335" s="106" t="s">
        <v>211</v>
      </c>
      <c r="F335" s="107">
        <v>190000</v>
      </c>
      <c r="G335" s="108">
        <v>1</v>
      </c>
      <c r="H335" s="107">
        <v>161500</v>
      </c>
      <c r="I335" s="109" t="s">
        <v>475</v>
      </c>
      <c r="J335" s="109" t="s">
        <v>475</v>
      </c>
      <c r="K335" s="109" t="s">
        <v>1085</v>
      </c>
      <c r="L335" s="110">
        <v>0</v>
      </c>
      <c r="M335" s="115" t="s">
        <v>1086</v>
      </c>
    </row>
    <row r="336" spans="3:13" ht="15" customHeight="1" x14ac:dyDescent="0.35">
      <c r="C336" s="104" t="s">
        <v>1116</v>
      </c>
      <c r="D336" s="105" t="s">
        <v>1094</v>
      </c>
      <c r="E336" s="106" t="s">
        <v>211</v>
      </c>
      <c r="F336" s="107">
        <v>100000</v>
      </c>
      <c r="G336" s="108">
        <v>1</v>
      </c>
      <c r="H336" s="107">
        <v>80000</v>
      </c>
      <c r="I336" s="109" t="s">
        <v>475</v>
      </c>
      <c r="J336" s="109" t="s">
        <v>475</v>
      </c>
      <c r="K336" s="109" t="s">
        <v>1085</v>
      </c>
      <c r="L336" s="110">
        <v>0</v>
      </c>
      <c r="M336" s="115" t="s">
        <v>1086</v>
      </c>
    </row>
    <row r="337" spans="3:13" ht="15" customHeight="1" x14ac:dyDescent="0.35">
      <c r="C337" s="104" t="s">
        <v>1117</v>
      </c>
      <c r="D337" s="105" t="s">
        <v>1118</v>
      </c>
      <c r="E337" s="106" t="s">
        <v>211</v>
      </c>
      <c r="F337" s="107">
        <v>1840000</v>
      </c>
      <c r="G337" s="108">
        <v>1</v>
      </c>
      <c r="H337" s="107">
        <v>1265000</v>
      </c>
      <c r="I337" s="109" t="s">
        <v>475</v>
      </c>
      <c r="J337" s="109" t="s">
        <v>475</v>
      </c>
      <c r="K337" s="109" t="s">
        <v>1085</v>
      </c>
      <c r="L337" s="110">
        <v>0</v>
      </c>
      <c r="M337" s="115" t="s">
        <v>1086</v>
      </c>
    </row>
    <row r="338" spans="3:13" ht="15" customHeight="1" x14ac:dyDescent="0.35">
      <c r="C338" s="104" t="s">
        <v>1119</v>
      </c>
      <c r="D338" s="105" t="s">
        <v>1090</v>
      </c>
      <c r="E338" s="106" t="s">
        <v>211</v>
      </c>
      <c r="F338" s="107">
        <v>50000</v>
      </c>
      <c r="G338" s="108">
        <v>1</v>
      </c>
      <c r="H338" s="107">
        <v>37500</v>
      </c>
      <c r="I338" s="109" t="s">
        <v>475</v>
      </c>
      <c r="J338" s="109" t="s">
        <v>475</v>
      </c>
      <c r="K338" s="109" t="s">
        <v>1085</v>
      </c>
      <c r="L338" s="110">
        <v>0</v>
      </c>
      <c r="M338" s="115" t="s">
        <v>1086</v>
      </c>
    </row>
    <row r="339" spans="3:13" ht="15" customHeight="1" x14ac:dyDescent="0.35">
      <c r="C339" s="104" t="s">
        <v>1120</v>
      </c>
      <c r="D339" s="105" t="s">
        <v>1090</v>
      </c>
      <c r="E339" s="106" t="s">
        <v>211</v>
      </c>
      <c r="F339" s="107">
        <v>1000000</v>
      </c>
      <c r="G339" s="108">
        <v>1</v>
      </c>
      <c r="H339" s="107">
        <v>550000</v>
      </c>
      <c r="I339" s="109" t="s">
        <v>475</v>
      </c>
      <c r="J339" s="109" t="s">
        <v>475</v>
      </c>
      <c r="K339" s="109" t="s">
        <v>1085</v>
      </c>
      <c r="L339" s="110">
        <v>0</v>
      </c>
      <c r="M339" s="115" t="s">
        <v>1086</v>
      </c>
    </row>
    <row r="340" spans="3:13" ht="15" customHeight="1" x14ac:dyDescent="0.35">
      <c r="C340" s="104" t="s">
        <v>1121</v>
      </c>
      <c r="D340" s="105" t="s">
        <v>1122</v>
      </c>
      <c r="E340" s="106" t="s">
        <v>211</v>
      </c>
      <c r="F340" s="107">
        <v>5000000</v>
      </c>
      <c r="G340" s="108">
        <v>1</v>
      </c>
      <c r="H340" s="107">
        <v>2187500</v>
      </c>
      <c r="I340" s="109" t="s">
        <v>475</v>
      </c>
      <c r="J340" s="109" t="s">
        <v>475</v>
      </c>
      <c r="K340" s="109" t="s">
        <v>1085</v>
      </c>
      <c r="L340" s="110">
        <v>0</v>
      </c>
      <c r="M340" s="115" t="s">
        <v>1086</v>
      </c>
    </row>
    <row r="341" spans="3:13" ht="15" customHeight="1" x14ac:dyDescent="0.35">
      <c r="C341" s="104" t="s">
        <v>1123</v>
      </c>
      <c r="D341" s="105" t="s">
        <v>1090</v>
      </c>
      <c r="E341" s="106" t="s">
        <v>211</v>
      </c>
      <c r="F341" s="107">
        <v>200000</v>
      </c>
      <c r="G341" s="108">
        <v>1</v>
      </c>
      <c r="H341" s="107">
        <v>150000</v>
      </c>
      <c r="I341" s="109" t="s">
        <v>475</v>
      </c>
      <c r="J341" s="109" t="s">
        <v>475</v>
      </c>
      <c r="K341" s="109" t="s">
        <v>1085</v>
      </c>
      <c r="L341" s="110">
        <v>0</v>
      </c>
      <c r="M341" s="115" t="s">
        <v>1086</v>
      </c>
    </row>
    <row r="342" spans="3:13" ht="15" customHeight="1" x14ac:dyDescent="0.35">
      <c r="C342" s="104" t="s">
        <v>1124</v>
      </c>
      <c r="D342" s="105" t="s">
        <v>1112</v>
      </c>
      <c r="E342" s="106" t="s">
        <v>211</v>
      </c>
      <c r="F342" s="107">
        <v>300000</v>
      </c>
      <c r="G342" s="108">
        <v>1</v>
      </c>
      <c r="H342" s="107">
        <v>225000</v>
      </c>
      <c r="I342" s="109" t="s">
        <v>475</v>
      </c>
      <c r="J342" s="109" t="s">
        <v>475</v>
      </c>
      <c r="K342" s="109" t="s">
        <v>1085</v>
      </c>
      <c r="L342" s="110">
        <v>0</v>
      </c>
      <c r="M342" s="115" t="s">
        <v>1086</v>
      </c>
    </row>
    <row r="343" spans="3:13" ht="15" customHeight="1" x14ac:dyDescent="0.35">
      <c r="C343" s="104" t="s">
        <v>1125</v>
      </c>
      <c r="D343" s="105" t="s">
        <v>1084</v>
      </c>
      <c r="E343" s="106" t="s">
        <v>211</v>
      </c>
      <c r="F343" s="107">
        <v>150000</v>
      </c>
      <c r="G343" s="108">
        <v>1</v>
      </c>
      <c r="H343" s="107">
        <v>112500</v>
      </c>
      <c r="I343" s="109" t="s">
        <v>475</v>
      </c>
      <c r="J343" s="109" t="s">
        <v>475</v>
      </c>
      <c r="K343" s="109" t="s">
        <v>1085</v>
      </c>
      <c r="L343" s="110">
        <v>0</v>
      </c>
      <c r="M343" s="115" t="s">
        <v>1086</v>
      </c>
    </row>
    <row r="344" spans="3:13" ht="15" customHeight="1" x14ac:dyDescent="0.35">
      <c r="C344" s="104" t="s">
        <v>1126</v>
      </c>
      <c r="D344" s="105" t="s">
        <v>1127</v>
      </c>
      <c r="E344" s="106" t="s">
        <v>211</v>
      </c>
      <c r="F344" s="107">
        <v>200000</v>
      </c>
      <c r="G344" s="108">
        <v>1</v>
      </c>
      <c r="H344" s="107">
        <v>175000</v>
      </c>
      <c r="I344" s="109" t="s">
        <v>475</v>
      </c>
      <c r="J344" s="109" t="s">
        <v>475</v>
      </c>
      <c r="K344" s="109" t="s">
        <v>1085</v>
      </c>
      <c r="L344" s="110">
        <v>0</v>
      </c>
      <c r="M344" s="115" t="s">
        <v>1086</v>
      </c>
    </row>
    <row r="345" spans="3:13" ht="15" customHeight="1" x14ac:dyDescent="0.35">
      <c r="C345" s="104" t="s">
        <v>1128</v>
      </c>
      <c r="D345" s="105" t="s">
        <v>1090</v>
      </c>
      <c r="E345" s="106" t="s">
        <v>211</v>
      </c>
      <c r="F345" s="107">
        <v>300000</v>
      </c>
      <c r="G345" s="108">
        <v>1</v>
      </c>
      <c r="H345" s="107">
        <v>206250</v>
      </c>
      <c r="I345" s="109" t="s">
        <v>475</v>
      </c>
      <c r="J345" s="109" t="s">
        <v>475</v>
      </c>
      <c r="K345" s="109" t="s">
        <v>1085</v>
      </c>
      <c r="L345" s="110">
        <v>0</v>
      </c>
      <c r="M345" s="115" t="s">
        <v>1086</v>
      </c>
    </row>
    <row r="346" spans="3:13" ht="15" customHeight="1" x14ac:dyDescent="0.35">
      <c r="C346" s="104" t="s">
        <v>1129</v>
      </c>
      <c r="D346" s="105" t="s">
        <v>1130</v>
      </c>
      <c r="E346" s="106" t="s">
        <v>211</v>
      </c>
      <c r="F346" s="107">
        <v>200000</v>
      </c>
      <c r="G346" s="108">
        <v>1</v>
      </c>
      <c r="H346" s="107">
        <v>150000</v>
      </c>
      <c r="I346" s="109" t="s">
        <v>475</v>
      </c>
      <c r="J346" s="109" t="s">
        <v>475</v>
      </c>
      <c r="K346" s="109" t="s">
        <v>1085</v>
      </c>
      <c r="L346" s="110">
        <v>0</v>
      </c>
      <c r="M346" s="115" t="s">
        <v>1086</v>
      </c>
    </row>
    <row r="347" spans="3:13" ht="15" customHeight="1" x14ac:dyDescent="0.35">
      <c r="C347" s="104" t="s">
        <v>1131</v>
      </c>
      <c r="D347" s="105" t="s">
        <v>1084</v>
      </c>
      <c r="E347" s="106" t="s">
        <v>211</v>
      </c>
      <c r="F347" s="107">
        <v>50000</v>
      </c>
      <c r="G347" s="108">
        <v>1</v>
      </c>
      <c r="H347" s="107">
        <v>45000</v>
      </c>
      <c r="I347" s="109" t="s">
        <v>475</v>
      </c>
      <c r="J347" s="109" t="s">
        <v>475</v>
      </c>
      <c r="K347" s="109" t="s">
        <v>1085</v>
      </c>
      <c r="L347" s="110">
        <v>0</v>
      </c>
      <c r="M347" s="115" t="s">
        <v>1086</v>
      </c>
    </row>
    <row r="348" spans="3:13" ht="15" customHeight="1" x14ac:dyDescent="0.35">
      <c r="C348" s="104" t="s">
        <v>1132</v>
      </c>
      <c r="D348" s="105" t="s">
        <v>1084</v>
      </c>
      <c r="E348" s="106" t="s">
        <v>211</v>
      </c>
      <c r="F348" s="107">
        <v>500000</v>
      </c>
      <c r="G348" s="108">
        <v>1</v>
      </c>
      <c r="H348" s="107">
        <v>500000</v>
      </c>
      <c r="I348" s="109" t="s">
        <v>475</v>
      </c>
      <c r="J348" s="109" t="s">
        <v>475</v>
      </c>
      <c r="K348" s="109" t="s">
        <v>1085</v>
      </c>
      <c r="L348" s="110">
        <v>0</v>
      </c>
      <c r="M348" s="115" t="s">
        <v>1086</v>
      </c>
    </row>
    <row r="349" spans="3:13" ht="15" customHeight="1" x14ac:dyDescent="0.35">
      <c r="C349" s="104" t="s">
        <v>1133</v>
      </c>
      <c r="D349" s="105" t="s">
        <v>1134</v>
      </c>
      <c r="E349" s="106" t="s">
        <v>211</v>
      </c>
      <c r="F349" s="107">
        <v>2000000</v>
      </c>
      <c r="G349" s="108">
        <v>1</v>
      </c>
      <c r="H349" s="107">
        <v>1375000</v>
      </c>
      <c r="I349" s="109" t="s">
        <v>475</v>
      </c>
      <c r="J349" s="109" t="s">
        <v>475</v>
      </c>
      <c r="K349" s="109" t="s">
        <v>1085</v>
      </c>
      <c r="L349" s="110">
        <v>0</v>
      </c>
      <c r="M349" s="115" t="s">
        <v>1086</v>
      </c>
    </row>
    <row r="350" spans="3:13" ht="15" customHeight="1" x14ac:dyDescent="0.35">
      <c r="C350" s="104" t="s">
        <v>1135</v>
      </c>
      <c r="D350" s="105" t="s">
        <v>1090</v>
      </c>
      <c r="E350" s="106" t="s">
        <v>211</v>
      </c>
      <c r="F350" s="107">
        <v>75000</v>
      </c>
      <c r="G350" s="108">
        <v>1</v>
      </c>
      <c r="H350" s="107">
        <v>67500</v>
      </c>
      <c r="I350" s="109" t="s">
        <v>475</v>
      </c>
      <c r="J350" s="109" t="s">
        <v>475</v>
      </c>
      <c r="K350" s="109" t="s">
        <v>1085</v>
      </c>
      <c r="L350" s="110">
        <v>0</v>
      </c>
      <c r="M350" s="115" t="s">
        <v>1086</v>
      </c>
    </row>
    <row r="351" spans="3:13" ht="15" customHeight="1" x14ac:dyDescent="0.35">
      <c r="C351" s="104" t="s">
        <v>1136</v>
      </c>
      <c r="D351" s="105" t="s">
        <v>1137</v>
      </c>
      <c r="E351" s="106" t="s">
        <v>211</v>
      </c>
      <c r="F351" s="107">
        <v>1800000</v>
      </c>
      <c r="G351" s="108">
        <v>1</v>
      </c>
      <c r="H351" s="107">
        <v>1530000</v>
      </c>
      <c r="I351" s="109" t="s">
        <v>475</v>
      </c>
      <c r="J351" s="109" t="s">
        <v>475</v>
      </c>
      <c r="K351" s="109" t="s">
        <v>1085</v>
      </c>
      <c r="L351" s="110">
        <v>0</v>
      </c>
      <c r="M351" s="115" t="s">
        <v>1086</v>
      </c>
    </row>
    <row r="352" spans="3:13" ht="15" customHeight="1" x14ac:dyDescent="0.35">
      <c r="C352" s="104" t="s">
        <v>1138</v>
      </c>
      <c r="D352" s="105" t="s">
        <v>1084</v>
      </c>
      <c r="E352" s="106" t="s">
        <v>211</v>
      </c>
      <c r="F352" s="107">
        <v>200000</v>
      </c>
      <c r="G352" s="108">
        <v>1</v>
      </c>
      <c r="H352" s="107">
        <v>100000</v>
      </c>
      <c r="I352" s="109" t="s">
        <v>475</v>
      </c>
      <c r="J352" s="109" t="s">
        <v>475</v>
      </c>
      <c r="K352" s="109" t="s">
        <v>1085</v>
      </c>
      <c r="L352" s="110">
        <v>0</v>
      </c>
      <c r="M352" s="115" t="s">
        <v>1086</v>
      </c>
    </row>
    <row r="353" spans="3:13" ht="15" customHeight="1" x14ac:dyDescent="0.35">
      <c r="C353" s="104" t="s">
        <v>1139</v>
      </c>
      <c r="D353" s="105" t="s">
        <v>1094</v>
      </c>
      <c r="E353" s="106" t="s">
        <v>211</v>
      </c>
      <c r="F353" s="107">
        <v>100000</v>
      </c>
      <c r="G353" s="108">
        <v>1</v>
      </c>
      <c r="H353" s="107">
        <v>80000</v>
      </c>
      <c r="I353" s="109" t="s">
        <v>475</v>
      </c>
      <c r="J353" s="109" t="s">
        <v>475</v>
      </c>
      <c r="K353" s="109" t="s">
        <v>1085</v>
      </c>
      <c r="L353" s="110">
        <v>0</v>
      </c>
      <c r="M353" s="115" t="s">
        <v>1086</v>
      </c>
    </row>
    <row r="354" spans="3:13" ht="15" customHeight="1" x14ac:dyDescent="0.35">
      <c r="C354" s="104" t="s">
        <v>1140</v>
      </c>
      <c r="D354" s="105" t="s">
        <v>1094</v>
      </c>
      <c r="E354" s="106" t="s">
        <v>211</v>
      </c>
      <c r="F354" s="107">
        <v>23000</v>
      </c>
      <c r="G354" s="108">
        <v>1</v>
      </c>
      <c r="H354" s="107">
        <v>17250</v>
      </c>
      <c r="I354" s="109" t="s">
        <v>475</v>
      </c>
      <c r="J354" s="109" t="s">
        <v>475</v>
      </c>
      <c r="K354" s="109" t="s">
        <v>1085</v>
      </c>
      <c r="L354" s="110">
        <v>0</v>
      </c>
      <c r="M354" s="115" t="s">
        <v>1086</v>
      </c>
    </row>
    <row r="355" spans="3:13" ht="15" customHeight="1" x14ac:dyDescent="0.35">
      <c r="C355" s="104" t="s">
        <v>1141</v>
      </c>
      <c r="D355" s="105" t="s">
        <v>1112</v>
      </c>
      <c r="E355" s="106" t="s">
        <v>211</v>
      </c>
      <c r="F355" s="107">
        <v>300000</v>
      </c>
      <c r="G355" s="108">
        <v>1</v>
      </c>
      <c r="H355" s="107">
        <v>243750</v>
      </c>
      <c r="I355" s="109" t="s">
        <v>475</v>
      </c>
      <c r="J355" s="109" t="s">
        <v>475</v>
      </c>
      <c r="K355" s="109" t="s">
        <v>1085</v>
      </c>
      <c r="L355" s="110">
        <v>0</v>
      </c>
      <c r="M355" s="115" t="s">
        <v>1086</v>
      </c>
    </row>
    <row r="356" spans="3:13" ht="15" customHeight="1" x14ac:dyDescent="0.35">
      <c r="C356" s="104" t="s">
        <v>1142</v>
      </c>
      <c r="D356" s="105" t="s">
        <v>1143</v>
      </c>
      <c r="E356" s="106" t="s">
        <v>211</v>
      </c>
      <c r="F356" s="107">
        <v>200000</v>
      </c>
      <c r="G356" s="108">
        <v>1</v>
      </c>
      <c r="H356" s="107">
        <v>170000</v>
      </c>
      <c r="I356" s="109" t="s">
        <v>475</v>
      </c>
      <c r="J356" s="109" t="s">
        <v>475</v>
      </c>
      <c r="K356" s="109" t="s">
        <v>1085</v>
      </c>
      <c r="L356" s="110">
        <v>0</v>
      </c>
      <c r="M356" s="115" t="s">
        <v>1086</v>
      </c>
    </row>
    <row r="357" spans="3:13" ht="15" customHeight="1" x14ac:dyDescent="0.35">
      <c r="C357" s="104" t="s">
        <v>1144</v>
      </c>
      <c r="D357" s="105" t="s">
        <v>1084</v>
      </c>
      <c r="E357" s="106" t="s">
        <v>211</v>
      </c>
      <c r="F357" s="107">
        <v>300000</v>
      </c>
      <c r="G357" s="108">
        <v>1</v>
      </c>
      <c r="H357" s="107">
        <v>255000</v>
      </c>
      <c r="I357" s="109" t="s">
        <v>475</v>
      </c>
      <c r="J357" s="109" t="s">
        <v>475</v>
      </c>
      <c r="K357" s="109" t="s">
        <v>1085</v>
      </c>
      <c r="L357" s="110">
        <v>0</v>
      </c>
      <c r="M357" s="115" t="s">
        <v>1086</v>
      </c>
    </row>
    <row r="358" spans="3:13" ht="15" customHeight="1" x14ac:dyDescent="0.35">
      <c r="C358" s="104" t="s">
        <v>1145</v>
      </c>
      <c r="D358" s="105" t="s">
        <v>1090</v>
      </c>
      <c r="E358" s="106" t="s">
        <v>211</v>
      </c>
      <c r="F358" s="107">
        <v>440000</v>
      </c>
      <c r="G358" s="108">
        <v>1</v>
      </c>
      <c r="H358" s="107">
        <v>302500</v>
      </c>
      <c r="I358" s="109" t="s">
        <v>475</v>
      </c>
      <c r="J358" s="109" t="s">
        <v>475</v>
      </c>
      <c r="K358" s="109" t="s">
        <v>1085</v>
      </c>
      <c r="L358" s="110">
        <v>0</v>
      </c>
      <c r="M358" s="115" t="s">
        <v>1086</v>
      </c>
    </row>
    <row r="359" spans="3:13" ht="15" customHeight="1" x14ac:dyDescent="0.35">
      <c r="C359" s="104" t="s">
        <v>1146</v>
      </c>
      <c r="D359" s="105" t="s">
        <v>1147</v>
      </c>
      <c r="E359" s="106" t="s">
        <v>211</v>
      </c>
      <c r="F359" s="107">
        <v>425000</v>
      </c>
      <c r="G359" s="108">
        <v>1</v>
      </c>
      <c r="H359" s="107">
        <v>425000</v>
      </c>
      <c r="I359" s="109" t="s">
        <v>475</v>
      </c>
      <c r="J359" s="109" t="s">
        <v>475</v>
      </c>
      <c r="K359" s="109" t="s">
        <v>1085</v>
      </c>
      <c r="L359" s="110">
        <v>0</v>
      </c>
      <c r="M359" s="115" t="s">
        <v>1086</v>
      </c>
    </row>
    <row r="360" spans="3:13" ht="15" customHeight="1" x14ac:dyDescent="0.35">
      <c r="C360" s="104" t="s">
        <v>1148</v>
      </c>
      <c r="D360" s="105" t="s">
        <v>1118</v>
      </c>
      <c r="E360" s="106" t="s">
        <v>211</v>
      </c>
      <c r="F360" s="107">
        <v>200000</v>
      </c>
      <c r="G360" s="108">
        <v>1</v>
      </c>
      <c r="H360" s="107">
        <v>150000</v>
      </c>
      <c r="I360" s="109" t="s">
        <v>475</v>
      </c>
      <c r="J360" s="109" t="s">
        <v>475</v>
      </c>
      <c r="K360" s="109" t="s">
        <v>1085</v>
      </c>
      <c r="L360" s="110">
        <v>0</v>
      </c>
      <c r="M360" s="115" t="s">
        <v>1086</v>
      </c>
    </row>
    <row r="361" spans="3:13" ht="15" customHeight="1" x14ac:dyDescent="0.35">
      <c r="C361" s="104" t="s">
        <v>1149</v>
      </c>
      <c r="D361" s="105" t="s">
        <v>1118</v>
      </c>
      <c r="E361" s="106" t="s">
        <v>211</v>
      </c>
      <c r="F361" s="107">
        <v>405000</v>
      </c>
      <c r="G361" s="108">
        <v>1</v>
      </c>
      <c r="H361" s="107">
        <v>379687.5</v>
      </c>
      <c r="I361" s="109" t="s">
        <v>475</v>
      </c>
      <c r="J361" s="109" t="s">
        <v>475</v>
      </c>
      <c r="K361" s="109" t="s">
        <v>1085</v>
      </c>
      <c r="L361" s="110">
        <v>0</v>
      </c>
      <c r="M361" s="115" t="s">
        <v>1086</v>
      </c>
    </row>
    <row r="362" spans="3:13" ht="15" customHeight="1" x14ac:dyDescent="0.35">
      <c r="C362" s="104" t="s">
        <v>1150</v>
      </c>
      <c r="D362" s="105" t="s">
        <v>1094</v>
      </c>
      <c r="E362" s="106" t="s">
        <v>211</v>
      </c>
      <c r="F362" s="107">
        <v>350000</v>
      </c>
      <c r="G362" s="108">
        <v>1</v>
      </c>
      <c r="H362" s="107">
        <v>262500</v>
      </c>
      <c r="I362" s="109" t="s">
        <v>475</v>
      </c>
      <c r="J362" s="109" t="s">
        <v>475</v>
      </c>
      <c r="K362" s="109" t="s">
        <v>1085</v>
      </c>
      <c r="L362" s="110">
        <v>0</v>
      </c>
      <c r="M362" s="115" t="s">
        <v>1086</v>
      </c>
    </row>
    <row r="363" spans="3:13" ht="15" customHeight="1" x14ac:dyDescent="0.35">
      <c r="C363" s="104" t="s">
        <v>1151</v>
      </c>
      <c r="D363" s="105" t="s">
        <v>1094</v>
      </c>
      <c r="E363" s="106" t="s">
        <v>211</v>
      </c>
      <c r="F363" s="107">
        <v>3500000</v>
      </c>
      <c r="G363" s="108">
        <v>1</v>
      </c>
      <c r="H363" s="107">
        <v>3500000</v>
      </c>
      <c r="I363" s="109" t="s">
        <v>475</v>
      </c>
      <c r="J363" s="109" t="s">
        <v>475</v>
      </c>
      <c r="K363" s="109" t="s">
        <v>1085</v>
      </c>
      <c r="L363" s="110">
        <v>0</v>
      </c>
      <c r="M363" s="115" t="s">
        <v>1086</v>
      </c>
    </row>
    <row r="364" spans="3:13" ht="15" customHeight="1" x14ac:dyDescent="0.35">
      <c r="C364" s="104" t="s">
        <v>1152</v>
      </c>
      <c r="D364" s="105" t="s">
        <v>1153</v>
      </c>
      <c r="E364" s="106" t="s">
        <v>211</v>
      </c>
      <c r="F364" s="107">
        <v>160000</v>
      </c>
      <c r="G364" s="108">
        <v>1</v>
      </c>
      <c r="H364" s="107">
        <v>160000</v>
      </c>
      <c r="I364" s="109" t="s">
        <v>475</v>
      </c>
      <c r="J364" s="109" t="s">
        <v>475</v>
      </c>
      <c r="K364" s="109" t="s">
        <v>1085</v>
      </c>
      <c r="L364" s="110">
        <v>0</v>
      </c>
      <c r="M364" s="115" t="s">
        <v>1086</v>
      </c>
    </row>
    <row r="365" spans="3:13" ht="15" customHeight="1" x14ac:dyDescent="0.35">
      <c r="C365" s="104" t="s">
        <v>1154</v>
      </c>
      <c r="D365" s="105" t="s">
        <v>1155</v>
      </c>
      <c r="E365" s="106" t="s">
        <v>211</v>
      </c>
      <c r="F365" s="107">
        <v>60000</v>
      </c>
      <c r="G365" s="108">
        <v>1</v>
      </c>
      <c r="H365" s="107">
        <v>51000</v>
      </c>
      <c r="I365" s="109" t="s">
        <v>475</v>
      </c>
      <c r="J365" s="109" t="s">
        <v>475</v>
      </c>
      <c r="K365" s="109" t="s">
        <v>1085</v>
      </c>
      <c r="L365" s="110">
        <v>0</v>
      </c>
      <c r="M365" s="115" t="s">
        <v>1086</v>
      </c>
    </row>
    <row r="366" spans="3:13" ht="15" customHeight="1" x14ac:dyDescent="0.35">
      <c r="C366" s="104" t="s">
        <v>1156</v>
      </c>
      <c r="D366" s="105" t="s">
        <v>1157</v>
      </c>
      <c r="E366" s="106" t="s">
        <v>211</v>
      </c>
      <c r="F366" s="107">
        <v>400000</v>
      </c>
      <c r="G366" s="108">
        <v>1</v>
      </c>
      <c r="H366" s="107">
        <v>360000</v>
      </c>
      <c r="I366" s="109" t="s">
        <v>475</v>
      </c>
      <c r="J366" s="109" t="s">
        <v>475</v>
      </c>
      <c r="K366" s="109" t="s">
        <v>1085</v>
      </c>
      <c r="L366" s="110">
        <v>0</v>
      </c>
      <c r="M366" s="115" t="s">
        <v>1086</v>
      </c>
    </row>
    <row r="367" spans="3:13" ht="15" customHeight="1" x14ac:dyDescent="0.35">
      <c r="C367" s="104" t="s">
        <v>1158</v>
      </c>
      <c r="D367" s="105" t="s">
        <v>1159</v>
      </c>
      <c r="E367" s="106" t="s">
        <v>211</v>
      </c>
      <c r="F367" s="107">
        <v>5000000</v>
      </c>
      <c r="G367" s="108">
        <v>1</v>
      </c>
      <c r="H367" s="107">
        <v>4750000</v>
      </c>
      <c r="I367" s="109" t="s">
        <v>475</v>
      </c>
      <c r="J367" s="109" t="s">
        <v>475</v>
      </c>
      <c r="K367" s="109" t="s">
        <v>1085</v>
      </c>
      <c r="L367" s="110">
        <v>0</v>
      </c>
      <c r="M367" s="115" t="s">
        <v>1086</v>
      </c>
    </row>
    <row r="368" spans="3:13" ht="15" customHeight="1" x14ac:dyDescent="0.35">
      <c r="C368" s="104" t="s">
        <v>1160</v>
      </c>
      <c r="D368" s="105" t="s">
        <v>1159</v>
      </c>
      <c r="E368" s="106" t="s">
        <v>211</v>
      </c>
      <c r="F368" s="107">
        <v>5000000</v>
      </c>
      <c r="G368" s="108">
        <v>1</v>
      </c>
      <c r="H368" s="107">
        <v>4750000</v>
      </c>
      <c r="I368" s="109" t="s">
        <v>475</v>
      </c>
      <c r="J368" s="109" t="s">
        <v>475</v>
      </c>
      <c r="K368" s="109" t="s">
        <v>1085</v>
      </c>
      <c r="L368" s="110">
        <v>0</v>
      </c>
      <c r="M368" s="115" t="s">
        <v>1086</v>
      </c>
    </row>
    <row r="369" spans="3:13" ht="15" customHeight="1" x14ac:dyDescent="0.35">
      <c r="C369" s="104" t="s">
        <v>1161</v>
      </c>
      <c r="D369" s="105" t="s">
        <v>1084</v>
      </c>
      <c r="E369" s="106" t="s">
        <v>211</v>
      </c>
      <c r="F369" s="107">
        <v>160000</v>
      </c>
      <c r="G369" s="108">
        <v>1</v>
      </c>
      <c r="H369" s="107">
        <v>160000</v>
      </c>
      <c r="I369" s="109" t="s">
        <v>475</v>
      </c>
      <c r="J369" s="109" t="s">
        <v>475</v>
      </c>
      <c r="K369" s="109" t="s">
        <v>1085</v>
      </c>
      <c r="L369" s="110">
        <v>0</v>
      </c>
      <c r="M369" s="115" t="s">
        <v>1086</v>
      </c>
    </row>
    <row r="370" spans="3:13" ht="15" customHeight="1" x14ac:dyDescent="0.35">
      <c r="C370" s="104" t="s">
        <v>1162</v>
      </c>
      <c r="D370" s="105" t="s">
        <v>1084</v>
      </c>
      <c r="E370" s="106" t="s">
        <v>211</v>
      </c>
      <c r="F370" s="107">
        <v>114000</v>
      </c>
      <c r="G370" s="108">
        <v>1</v>
      </c>
      <c r="H370" s="107">
        <v>114000</v>
      </c>
      <c r="I370" s="109" t="s">
        <v>475</v>
      </c>
      <c r="J370" s="109" t="s">
        <v>475</v>
      </c>
      <c r="K370" s="109" t="s">
        <v>1085</v>
      </c>
      <c r="L370" s="110">
        <v>0</v>
      </c>
      <c r="M370" s="115" t="s">
        <v>1086</v>
      </c>
    </row>
    <row r="371" spans="3:13" ht="15" customHeight="1" x14ac:dyDescent="0.35">
      <c r="C371" s="104" t="s">
        <v>1163</v>
      </c>
      <c r="D371" s="105" t="s">
        <v>1159</v>
      </c>
      <c r="E371" s="106" t="s">
        <v>211</v>
      </c>
      <c r="F371" s="107">
        <v>2000000</v>
      </c>
      <c r="G371" s="108">
        <v>1</v>
      </c>
      <c r="H371" s="107">
        <v>1125000</v>
      </c>
      <c r="I371" s="109" t="s">
        <v>475</v>
      </c>
      <c r="J371" s="109" t="s">
        <v>475</v>
      </c>
      <c r="K371" s="109" t="s">
        <v>1085</v>
      </c>
      <c r="L371" s="110">
        <v>0</v>
      </c>
      <c r="M371" s="115" t="s">
        <v>1086</v>
      </c>
    </row>
    <row r="372" spans="3:13" ht="15" customHeight="1" x14ac:dyDescent="0.35">
      <c r="C372" s="104" t="s">
        <v>1164</v>
      </c>
      <c r="D372" s="105" t="s">
        <v>1112</v>
      </c>
      <c r="E372" s="106" t="s">
        <v>211</v>
      </c>
      <c r="F372" s="107">
        <v>130000</v>
      </c>
      <c r="G372" s="108">
        <v>1</v>
      </c>
      <c r="H372" s="107">
        <v>130000</v>
      </c>
      <c r="I372" s="109" t="s">
        <v>475</v>
      </c>
      <c r="J372" s="109" t="s">
        <v>475</v>
      </c>
      <c r="K372" s="109" t="s">
        <v>1085</v>
      </c>
      <c r="L372" s="110">
        <v>0</v>
      </c>
      <c r="M372" s="115" t="s">
        <v>1086</v>
      </c>
    </row>
    <row r="373" spans="3:13" ht="15" customHeight="1" x14ac:dyDescent="0.35">
      <c r="C373" s="104" t="s">
        <v>1165</v>
      </c>
      <c r="D373" s="105" t="s">
        <v>1084</v>
      </c>
      <c r="E373" s="106" t="s">
        <v>211</v>
      </c>
      <c r="F373" s="107">
        <v>500000</v>
      </c>
      <c r="G373" s="108">
        <v>1</v>
      </c>
      <c r="H373" s="107">
        <v>500000</v>
      </c>
      <c r="I373" s="109" t="s">
        <v>475</v>
      </c>
      <c r="J373" s="109" t="s">
        <v>475</v>
      </c>
      <c r="K373" s="109" t="s">
        <v>1085</v>
      </c>
      <c r="L373" s="110">
        <v>0</v>
      </c>
      <c r="M373" s="115" t="s">
        <v>1086</v>
      </c>
    </row>
    <row r="374" spans="3:13" ht="15" customHeight="1" x14ac:dyDescent="0.35">
      <c r="C374" s="104" t="s">
        <v>1166</v>
      </c>
      <c r="D374" s="105" t="s">
        <v>1157</v>
      </c>
      <c r="E374" s="106" t="s">
        <v>211</v>
      </c>
      <c r="F374" s="107">
        <v>300000</v>
      </c>
      <c r="G374" s="108">
        <v>1</v>
      </c>
      <c r="H374" s="107">
        <v>300000</v>
      </c>
      <c r="I374" s="109" t="s">
        <v>475</v>
      </c>
      <c r="J374" s="109" t="s">
        <v>475</v>
      </c>
      <c r="K374" s="109" t="s">
        <v>1085</v>
      </c>
      <c r="L374" s="110">
        <v>0</v>
      </c>
      <c r="M374" s="115" t="s">
        <v>1086</v>
      </c>
    </row>
    <row r="375" spans="3:13" ht="15" customHeight="1" x14ac:dyDescent="0.35">
      <c r="C375" s="104" t="s">
        <v>1167</v>
      </c>
      <c r="D375" s="105" t="s">
        <v>1094</v>
      </c>
      <c r="E375" s="106" t="s">
        <v>211</v>
      </c>
      <c r="F375" s="107">
        <v>150000</v>
      </c>
      <c r="G375" s="108">
        <v>1</v>
      </c>
      <c r="H375" s="107">
        <v>75000</v>
      </c>
      <c r="I375" s="109" t="s">
        <v>475</v>
      </c>
      <c r="J375" s="109" t="s">
        <v>475</v>
      </c>
      <c r="K375" s="109" t="s">
        <v>1085</v>
      </c>
      <c r="L375" s="110">
        <v>0</v>
      </c>
      <c r="M375" s="115" t="s">
        <v>1086</v>
      </c>
    </row>
    <row r="376" spans="3:13" ht="15" customHeight="1" x14ac:dyDescent="0.35">
      <c r="C376" s="104" t="s">
        <v>1168</v>
      </c>
      <c r="D376" s="105" t="s">
        <v>1169</v>
      </c>
      <c r="E376" s="106" t="s">
        <v>211</v>
      </c>
      <c r="F376" s="107">
        <v>200000</v>
      </c>
      <c r="G376" s="108">
        <v>1</v>
      </c>
      <c r="H376" s="107">
        <v>150000</v>
      </c>
      <c r="I376" s="109" t="s">
        <v>475</v>
      </c>
      <c r="J376" s="109" t="s">
        <v>475</v>
      </c>
      <c r="K376" s="109" t="s">
        <v>1085</v>
      </c>
      <c r="L376" s="110">
        <v>0</v>
      </c>
      <c r="M376" s="115" t="s">
        <v>1086</v>
      </c>
    </row>
    <row r="377" spans="3:13" ht="15" customHeight="1" x14ac:dyDescent="0.35">
      <c r="C377" s="104" t="s">
        <v>1170</v>
      </c>
      <c r="D377" s="105" t="s">
        <v>1084</v>
      </c>
      <c r="E377" s="106" t="s">
        <v>211</v>
      </c>
      <c r="F377" s="107">
        <v>300000</v>
      </c>
      <c r="G377" s="108">
        <v>1</v>
      </c>
      <c r="H377" s="107">
        <v>270000</v>
      </c>
      <c r="I377" s="109" t="s">
        <v>475</v>
      </c>
      <c r="J377" s="109" t="s">
        <v>475</v>
      </c>
      <c r="K377" s="109" t="s">
        <v>1085</v>
      </c>
      <c r="L377" s="110">
        <v>0</v>
      </c>
      <c r="M377" s="115" t="s">
        <v>1086</v>
      </c>
    </row>
    <row r="378" spans="3:13" ht="15" customHeight="1" x14ac:dyDescent="0.35">
      <c r="C378" s="104" t="s">
        <v>1171</v>
      </c>
      <c r="D378" s="105" t="s">
        <v>1084</v>
      </c>
      <c r="E378" s="106" t="s">
        <v>211</v>
      </c>
      <c r="F378" s="107">
        <v>350000</v>
      </c>
      <c r="G378" s="108">
        <v>1</v>
      </c>
      <c r="H378" s="107">
        <v>350000</v>
      </c>
      <c r="I378" s="109" t="s">
        <v>475</v>
      </c>
      <c r="J378" s="109" t="s">
        <v>475</v>
      </c>
      <c r="K378" s="109" t="s">
        <v>1085</v>
      </c>
      <c r="L378" s="110">
        <v>0</v>
      </c>
      <c r="M378" s="115" t="s">
        <v>1086</v>
      </c>
    </row>
    <row r="379" spans="3:13" ht="15" customHeight="1" x14ac:dyDescent="0.35">
      <c r="C379" s="104" t="s">
        <v>1172</v>
      </c>
      <c r="D379" s="105" t="s">
        <v>1094</v>
      </c>
      <c r="E379" s="106" t="s">
        <v>211</v>
      </c>
      <c r="F379" s="107">
        <v>1000000</v>
      </c>
      <c r="G379" s="108">
        <v>1</v>
      </c>
      <c r="H379" s="107">
        <v>1000000</v>
      </c>
      <c r="I379" s="109" t="s">
        <v>475</v>
      </c>
      <c r="J379" s="109" t="s">
        <v>475</v>
      </c>
      <c r="K379" s="109" t="s">
        <v>1085</v>
      </c>
      <c r="L379" s="110">
        <v>0</v>
      </c>
      <c r="M379" s="115" t="s">
        <v>1086</v>
      </c>
    </row>
    <row r="380" spans="3:13" ht="15" customHeight="1" x14ac:dyDescent="0.35">
      <c r="C380" s="104" t="s">
        <v>1173</v>
      </c>
      <c r="D380" s="105" t="s">
        <v>1094</v>
      </c>
      <c r="E380" s="106" t="s">
        <v>211</v>
      </c>
      <c r="F380" s="107">
        <v>50000</v>
      </c>
      <c r="G380" s="108">
        <v>1</v>
      </c>
      <c r="H380" s="107">
        <v>37500</v>
      </c>
      <c r="I380" s="109" t="s">
        <v>475</v>
      </c>
      <c r="J380" s="109" t="s">
        <v>475</v>
      </c>
      <c r="K380" s="109" t="s">
        <v>1085</v>
      </c>
      <c r="L380" s="110">
        <v>0</v>
      </c>
      <c r="M380" s="115" t="s">
        <v>1086</v>
      </c>
    </row>
    <row r="381" spans="3:13" ht="15" customHeight="1" x14ac:dyDescent="0.35">
      <c r="C381" s="104" t="s">
        <v>1174</v>
      </c>
      <c r="D381" s="105" t="s">
        <v>1084</v>
      </c>
      <c r="E381" s="106" t="s">
        <v>211</v>
      </c>
      <c r="F381" s="107">
        <v>170000</v>
      </c>
      <c r="G381" s="108">
        <v>1</v>
      </c>
      <c r="H381" s="107">
        <v>127500</v>
      </c>
      <c r="I381" s="109" t="s">
        <v>475</v>
      </c>
      <c r="J381" s="109" t="s">
        <v>475</v>
      </c>
      <c r="K381" s="109" t="s">
        <v>1085</v>
      </c>
      <c r="L381" s="110">
        <v>0</v>
      </c>
      <c r="M381" s="115" t="s">
        <v>1086</v>
      </c>
    </row>
    <row r="382" spans="3:13" ht="15" customHeight="1" x14ac:dyDescent="0.35">
      <c r="C382" s="104" t="s">
        <v>1175</v>
      </c>
      <c r="D382" s="105" t="s">
        <v>1084</v>
      </c>
      <c r="E382" s="106" t="s">
        <v>211</v>
      </c>
      <c r="F382" s="107">
        <v>170000</v>
      </c>
      <c r="G382" s="108">
        <v>1</v>
      </c>
      <c r="H382" s="107">
        <v>127500</v>
      </c>
      <c r="I382" s="109" t="s">
        <v>475</v>
      </c>
      <c r="J382" s="109" t="s">
        <v>475</v>
      </c>
      <c r="K382" s="109" t="s">
        <v>1085</v>
      </c>
      <c r="L382" s="110">
        <v>0</v>
      </c>
      <c r="M382" s="115" t="s">
        <v>1086</v>
      </c>
    </row>
    <row r="383" spans="3:13" ht="15" customHeight="1" x14ac:dyDescent="0.35">
      <c r="C383" s="104" t="s">
        <v>1176</v>
      </c>
      <c r="D383" s="105" t="s">
        <v>1084</v>
      </c>
      <c r="E383" s="106" t="s">
        <v>211</v>
      </c>
      <c r="F383" s="107">
        <v>200000</v>
      </c>
      <c r="G383" s="108">
        <v>1</v>
      </c>
      <c r="H383" s="107">
        <v>200000</v>
      </c>
      <c r="I383" s="109" t="s">
        <v>475</v>
      </c>
      <c r="J383" s="109" t="s">
        <v>475</v>
      </c>
      <c r="K383" s="109" t="s">
        <v>1085</v>
      </c>
      <c r="L383" s="110">
        <v>0</v>
      </c>
      <c r="M383" s="115" t="s">
        <v>1086</v>
      </c>
    </row>
    <row r="384" spans="3:13" ht="15" customHeight="1" x14ac:dyDescent="0.35">
      <c r="C384" s="104" t="s">
        <v>1177</v>
      </c>
      <c r="D384" s="105" t="s">
        <v>1094</v>
      </c>
      <c r="E384" s="106" t="s">
        <v>211</v>
      </c>
      <c r="F384" s="107">
        <v>150000</v>
      </c>
      <c r="G384" s="108">
        <v>1</v>
      </c>
      <c r="H384" s="107">
        <v>112500</v>
      </c>
      <c r="I384" s="109" t="s">
        <v>475</v>
      </c>
      <c r="J384" s="109" t="s">
        <v>475</v>
      </c>
      <c r="K384" s="109" t="s">
        <v>1085</v>
      </c>
      <c r="L384" s="110">
        <v>0</v>
      </c>
      <c r="M384" s="115" t="s">
        <v>1086</v>
      </c>
    </row>
    <row r="385" spans="3:13" ht="15" customHeight="1" x14ac:dyDescent="0.35">
      <c r="C385" s="104" t="s">
        <v>1178</v>
      </c>
      <c r="D385" s="105" t="s">
        <v>1109</v>
      </c>
      <c r="E385" s="106" t="s">
        <v>211</v>
      </c>
      <c r="F385" s="107">
        <v>375000</v>
      </c>
      <c r="G385" s="108">
        <v>1</v>
      </c>
      <c r="H385" s="107">
        <v>257812.5</v>
      </c>
      <c r="I385" s="109" t="s">
        <v>475</v>
      </c>
      <c r="J385" s="109" t="s">
        <v>475</v>
      </c>
      <c r="K385" s="109" t="s">
        <v>1085</v>
      </c>
      <c r="L385" s="110">
        <v>0</v>
      </c>
      <c r="M385" s="115" t="s">
        <v>1086</v>
      </c>
    </row>
    <row r="386" spans="3:13" ht="15" customHeight="1" x14ac:dyDescent="0.35">
      <c r="C386" s="104" t="s">
        <v>1179</v>
      </c>
      <c r="D386" s="105" t="s">
        <v>1084</v>
      </c>
      <c r="E386" s="106" t="s">
        <v>211</v>
      </c>
      <c r="F386" s="107">
        <v>250000</v>
      </c>
      <c r="G386" s="108">
        <v>1</v>
      </c>
      <c r="H386" s="107">
        <v>250000</v>
      </c>
      <c r="I386" s="109" t="s">
        <v>475</v>
      </c>
      <c r="J386" s="109" t="s">
        <v>475</v>
      </c>
      <c r="K386" s="109" t="s">
        <v>1085</v>
      </c>
      <c r="L386" s="110">
        <v>0</v>
      </c>
      <c r="M386" s="115" t="s">
        <v>1086</v>
      </c>
    </row>
    <row r="387" spans="3:13" ht="15" customHeight="1" x14ac:dyDescent="0.35">
      <c r="C387" s="104" t="s">
        <v>1180</v>
      </c>
      <c r="D387" s="105" t="s">
        <v>1114</v>
      </c>
      <c r="E387" s="106" t="s">
        <v>211</v>
      </c>
      <c r="F387" s="107">
        <v>250000</v>
      </c>
      <c r="G387" s="108">
        <v>1</v>
      </c>
      <c r="H387" s="107">
        <v>171875</v>
      </c>
      <c r="I387" s="109" t="s">
        <v>475</v>
      </c>
      <c r="J387" s="109" t="s">
        <v>475</v>
      </c>
      <c r="K387" s="109" t="s">
        <v>1085</v>
      </c>
      <c r="L387" s="110">
        <v>0</v>
      </c>
      <c r="M387" s="115" t="s">
        <v>1086</v>
      </c>
    </row>
    <row r="388" spans="3:13" ht="15" customHeight="1" x14ac:dyDescent="0.35">
      <c r="C388" s="104" t="s">
        <v>1181</v>
      </c>
      <c r="D388" s="105" t="s">
        <v>1084</v>
      </c>
      <c r="E388" s="106" t="s">
        <v>211</v>
      </c>
      <c r="F388" s="107">
        <v>180000</v>
      </c>
      <c r="G388" s="108">
        <v>1</v>
      </c>
      <c r="H388" s="107">
        <v>153000</v>
      </c>
      <c r="I388" s="109" t="s">
        <v>475</v>
      </c>
      <c r="J388" s="109" t="s">
        <v>475</v>
      </c>
      <c r="K388" s="109" t="s">
        <v>1085</v>
      </c>
      <c r="L388" s="110">
        <v>0</v>
      </c>
      <c r="M388" s="115" t="s">
        <v>1086</v>
      </c>
    </row>
    <row r="389" spans="3:13" ht="15" customHeight="1" x14ac:dyDescent="0.35">
      <c r="C389" s="104" t="s">
        <v>1182</v>
      </c>
      <c r="D389" s="105" t="s">
        <v>1094</v>
      </c>
      <c r="E389" s="106" t="s">
        <v>211</v>
      </c>
      <c r="F389" s="107">
        <v>50000</v>
      </c>
      <c r="G389" s="108">
        <v>1</v>
      </c>
      <c r="H389" s="107">
        <v>40000</v>
      </c>
      <c r="I389" s="109" t="s">
        <v>475</v>
      </c>
      <c r="J389" s="109" t="s">
        <v>475</v>
      </c>
      <c r="K389" s="109" t="s">
        <v>1085</v>
      </c>
      <c r="L389" s="110">
        <v>0</v>
      </c>
      <c r="M389" s="115" t="s">
        <v>1086</v>
      </c>
    </row>
    <row r="390" spans="3:13" ht="15" customHeight="1" x14ac:dyDescent="0.35">
      <c r="C390" s="104" t="s">
        <v>1183</v>
      </c>
      <c r="D390" s="105" t="s">
        <v>1157</v>
      </c>
      <c r="E390" s="106" t="s">
        <v>211</v>
      </c>
      <c r="F390" s="107">
        <v>73000</v>
      </c>
      <c r="G390" s="108">
        <v>1</v>
      </c>
      <c r="H390" s="107">
        <v>58400</v>
      </c>
      <c r="I390" s="109" t="s">
        <v>475</v>
      </c>
      <c r="J390" s="109" t="s">
        <v>475</v>
      </c>
      <c r="K390" s="109" t="s">
        <v>1085</v>
      </c>
      <c r="L390" s="110">
        <v>0</v>
      </c>
      <c r="M390" s="115" t="s">
        <v>1086</v>
      </c>
    </row>
    <row r="391" spans="3:13" ht="15" customHeight="1" x14ac:dyDescent="0.35">
      <c r="C391" s="104" t="s">
        <v>1184</v>
      </c>
      <c r="D391" s="105" t="s">
        <v>1185</v>
      </c>
      <c r="E391" s="106" t="s">
        <v>211</v>
      </c>
      <c r="F391" s="107">
        <v>1000000</v>
      </c>
      <c r="G391" s="108">
        <v>1</v>
      </c>
      <c r="H391" s="107">
        <v>1000000</v>
      </c>
      <c r="I391" s="109" t="s">
        <v>475</v>
      </c>
      <c r="J391" s="109" t="s">
        <v>475</v>
      </c>
      <c r="K391" s="109" t="s">
        <v>1085</v>
      </c>
      <c r="L391" s="110">
        <v>0</v>
      </c>
      <c r="M391" s="115" t="s">
        <v>1086</v>
      </c>
    </row>
    <row r="392" spans="3:13" ht="15" customHeight="1" x14ac:dyDescent="0.35">
      <c r="C392" s="104" t="s">
        <v>1186</v>
      </c>
      <c r="D392" s="105" t="s">
        <v>1094</v>
      </c>
      <c r="E392" s="106" t="s">
        <v>211</v>
      </c>
      <c r="F392" s="107">
        <v>500000</v>
      </c>
      <c r="G392" s="108">
        <v>1</v>
      </c>
      <c r="H392" s="107">
        <v>343750</v>
      </c>
      <c r="I392" s="109" t="s">
        <v>475</v>
      </c>
      <c r="J392" s="109" t="s">
        <v>475</v>
      </c>
      <c r="K392" s="109" t="s">
        <v>1085</v>
      </c>
      <c r="L392" s="110">
        <v>0</v>
      </c>
      <c r="M392" s="115" t="s">
        <v>1086</v>
      </c>
    </row>
    <row r="393" spans="3:13" ht="15" customHeight="1" x14ac:dyDescent="0.35">
      <c r="C393" s="104" t="s">
        <v>1187</v>
      </c>
      <c r="D393" s="105" t="s">
        <v>1188</v>
      </c>
      <c r="E393" s="106" t="s">
        <v>211</v>
      </c>
      <c r="F393" s="107">
        <v>500000</v>
      </c>
      <c r="G393" s="108">
        <v>1</v>
      </c>
      <c r="H393" s="107">
        <v>425000</v>
      </c>
      <c r="I393" s="109" t="s">
        <v>475</v>
      </c>
      <c r="J393" s="109" t="s">
        <v>475</v>
      </c>
      <c r="K393" s="109" t="s">
        <v>1085</v>
      </c>
      <c r="L393" s="110">
        <v>0</v>
      </c>
      <c r="M393" s="115" t="s">
        <v>1086</v>
      </c>
    </row>
    <row r="394" spans="3:13" ht="15" customHeight="1" x14ac:dyDescent="0.35">
      <c r="C394" s="104" t="s">
        <v>1189</v>
      </c>
      <c r="D394" s="105" t="s">
        <v>1190</v>
      </c>
      <c r="E394" s="106" t="s">
        <v>211</v>
      </c>
      <c r="F394" s="107">
        <v>350000</v>
      </c>
      <c r="G394" s="108">
        <v>1</v>
      </c>
      <c r="H394" s="107">
        <v>240625</v>
      </c>
      <c r="I394" s="109" t="s">
        <v>475</v>
      </c>
      <c r="J394" s="109" t="s">
        <v>475</v>
      </c>
      <c r="K394" s="109" t="s">
        <v>1085</v>
      </c>
      <c r="L394" s="110">
        <v>0</v>
      </c>
      <c r="M394" s="115" t="s">
        <v>1086</v>
      </c>
    </row>
    <row r="395" spans="3:13" ht="15" customHeight="1" x14ac:dyDescent="0.35">
      <c r="C395" s="104" t="s">
        <v>1191</v>
      </c>
      <c r="D395" s="105" t="s">
        <v>1192</v>
      </c>
      <c r="E395" s="106" t="s">
        <v>211</v>
      </c>
      <c r="F395" s="107">
        <v>500000</v>
      </c>
      <c r="G395" s="108">
        <v>1</v>
      </c>
      <c r="H395" s="107">
        <v>343750</v>
      </c>
      <c r="I395" s="109" t="s">
        <v>475</v>
      </c>
      <c r="J395" s="109" t="s">
        <v>475</v>
      </c>
      <c r="K395" s="109" t="s">
        <v>1085</v>
      </c>
      <c r="L395" s="110">
        <v>0</v>
      </c>
      <c r="M395" s="115" t="s">
        <v>1086</v>
      </c>
    </row>
    <row r="396" spans="3:13" ht="15" customHeight="1" x14ac:dyDescent="0.35">
      <c r="C396" s="104" t="s">
        <v>1193</v>
      </c>
      <c r="D396" s="105" t="s">
        <v>1194</v>
      </c>
      <c r="E396" s="106" t="s">
        <v>211</v>
      </c>
      <c r="F396" s="107">
        <v>100000</v>
      </c>
      <c r="G396" s="108">
        <v>1</v>
      </c>
      <c r="H396" s="107">
        <v>75000</v>
      </c>
      <c r="I396" s="109" t="s">
        <v>475</v>
      </c>
      <c r="J396" s="109" t="s">
        <v>475</v>
      </c>
      <c r="K396" s="109" t="s">
        <v>1085</v>
      </c>
      <c r="L396" s="110">
        <v>0</v>
      </c>
      <c r="M396" s="115" t="s">
        <v>1086</v>
      </c>
    </row>
    <row r="397" spans="3:13" ht="15" customHeight="1" x14ac:dyDescent="0.35">
      <c r="C397" s="104" t="s">
        <v>1195</v>
      </c>
      <c r="D397" s="105" t="s">
        <v>1090</v>
      </c>
      <c r="E397" s="106" t="s">
        <v>211</v>
      </c>
      <c r="F397" s="107">
        <v>30000</v>
      </c>
      <c r="G397" s="108">
        <v>1</v>
      </c>
      <c r="H397" s="107">
        <v>24000</v>
      </c>
      <c r="I397" s="109" t="s">
        <v>475</v>
      </c>
      <c r="J397" s="109" t="s">
        <v>475</v>
      </c>
      <c r="K397" s="109" t="s">
        <v>1085</v>
      </c>
      <c r="L397" s="110">
        <v>0</v>
      </c>
      <c r="M397" s="115" t="s">
        <v>1086</v>
      </c>
    </row>
    <row r="398" spans="3:13" ht="15" customHeight="1" x14ac:dyDescent="0.35">
      <c r="C398" s="104" t="s">
        <v>1196</v>
      </c>
      <c r="D398" s="105" t="s">
        <v>1094</v>
      </c>
      <c r="E398" s="106" t="s">
        <v>211</v>
      </c>
      <c r="F398" s="107">
        <v>300000</v>
      </c>
      <c r="G398" s="108">
        <v>1</v>
      </c>
      <c r="H398" s="107">
        <v>243750</v>
      </c>
      <c r="I398" s="109" t="s">
        <v>475</v>
      </c>
      <c r="J398" s="109" t="s">
        <v>475</v>
      </c>
      <c r="K398" s="109" t="s">
        <v>1085</v>
      </c>
      <c r="L398" s="110">
        <v>0</v>
      </c>
      <c r="M398" s="115" t="s">
        <v>1086</v>
      </c>
    </row>
    <row r="399" spans="3:13" ht="15" customHeight="1" x14ac:dyDescent="0.35">
      <c r="C399" s="104" t="s">
        <v>1197</v>
      </c>
      <c r="D399" s="105" t="s">
        <v>1094</v>
      </c>
      <c r="E399" s="106" t="s">
        <v>211</v>
      </c>
      <c r="F399" s="107">
        <v>100000</v>
      </c>
      <c r="G399" s="108">
        <v>1</v>
      </c>
      <c r="H399" s="107">
        <v>75000</v>
      </c>
      <c r="I399" s="109" t="s">
        <v>475</v>
      </c>
      <c r="J399" s="109" t="s">
        <v>475</v>
      </c>
      <c r="K399" s="109" t="s">
        <v>1085</v>
      </c>
      <c r="L399" s="110">
        <v>0</v>
      </c>
      <c r="M399" s="115" t="s">
        <v>1086</v>
      </c>
    </row>
    <row r="400" spans="3:13" ht="15" customHeight="1" x14ac:dyDescent="0.35">
      <c r="C400" s="104" t="s">
        <v>1198</v>
      </c>
      <c r="D400" s="105" t="s">
        <v>1199</v>
      </c>
      <c r="E400" s="106" t="s">
        <v>211</v>
      </c>
      <c r="F400" s="107">
        <v>200000</v>
      </c>
      <c r="G400" s="108">
        <v>1</v>
      </c>
      <c r="H400" s="107">
        <v>137500</v>
      </c>
      <c r="I400" s="109" t="s">
        <v>475</v>
      </c>
      <c r="J400" s="109" t="s">
        <v>475</v>
      </c>
      <c r="K400" s="109" t="s">
        <v>1085</v>
      </c>
      <c r="L400" s="110">
        <v>0</v>
      </c>
      <c r="M400" s="115" t="s">
        <v>1086</v>
      </c>
    </row>
    <row r="401" spans="3:13" ht="15" customHeight="1" x14ac:dyDescent="0.35">
      <c r="C401" s="104" t="s">
        <v>1200</v>
      </c>
      <c r="D401" s="105" t="s">
        <v>1094</v>
      </c>
      <c r="E401" s="106" t="s">
        <v>211</v>
      </c>
      <c r="F401" s="107">
        <v>200000</v>
      </c>
      <c r="G401" s="108">
        <v>1</v>
      </c>
      <c r="H401" s="107">
        <v>200000</v>
      </c>
      <c r="I401" s="109" t="s">
        <v>475</v>
      </c>
      <c r="J401" s="109" t="s">
        <v>475</v>
      </c>
      <c r="K401" s="109" t="s">
        <v>1085</v>
      </c>
      <c r="L401" s="110">
        <v>0</v>
      </c>
      <c r="M401" s="115" t="s">
        <v>1086</v>
      </c>
    </row>
    <row r="402" spans="3:13" ht="15" customHeight="1" x14ac:dyDescent="0.35">
      <c r="C402" s="104" t="s">
        <v>1201</v>
      </c>
      <c r="D402" s="105" t="s">
        <v>1112</v>
      </c>
      <c r="E402" s="106" t="s">
        <v>211</v>
      </c>
      <c r="F402" s="107">
        <v>200000</v>
      </c>
      <c r="G402" s="108">
        <v>1</v>
      </c>
      <c r="H402" s="107">
        <v>150000</v>
      </c>
      <c r="I402" s="109" t="s">
        <v>475</v>
      </c>
      <c r="J402" s="109" t="s">
        <v>475</v>
      </c>
      <c r="K402" s="109" t="s">
        <v>1085</v>
      </c>
      <c r="L402" s="110">
        <v>0</v>
      </c>
      <c r="M402" s="115" t="s">
        <v>1086</v>
      </c>
    </row>
    <row r="403" spans="3:13" ht="15" customHeight="1" x14ac:dyDescent="0.35">
      <c r="C403" s="104" t="s">
        <v>1202</v>
      </c>
      <c r="D403" s="105" t="s">
        <v>1084</v>
      </c>
      <c r="E403" s="106" t="s">
        <v>211</v>
      </c>
      <c r="F403" s="107">
        <v>300000</v>
      </c>
      <c r="G403" s="108">
        <v>1</v>
      </c>
      <c r="H403" s="107">
        <v>300000</v>
      </c>
      <c r="I403" s="109" t="s">
        <v>475</v>
      </c>
      <c r="J403" s="109" t="s">
        <v>475</v>
      </c>
      <c r="K403" s="109" t="s">
        <v>1085</v>
      </c>
      <c r="L403" s="110">
        <v>0</v>
      </c>
      <c r="M403" s="115" t="s">
        <v>1086</v>
      </c>
    </row>
    <row r="404" spans="3:13" ht="15" customHeight="1" x14ac:dyDescent="0.35">
      <c r="C404" s="104" t="s">
        <v>1203</v>
      </c>
      <c r="D404" s="105" t="s">
        <v>1094</v>
      </c>
      <c r="E404" s="106" t="s">
        <v>211</v>
      </c>
      <c r="F404" s="107">
        <v>120000</v>
      </c>
      <c r="G404" s="108">
        <v>1</v>
      </c>
      <c r="H404" s="107">
        <v>120000</v>
      </c>
      <c r="I404" s="109" t="s">
        <v>475</v>
      </c>
      <c r="J404" s="109" t="s">
        <v>475</v>
      </c>
      <c r="K404" s="109" t="s">
        <v>1085</v>
      </c>
      <c r="L404" s="110">
        <v>0</v>
      </c>
      <c r="M404" s="115" t="s">
        <v>1086</v>
      </c>
    </row>
    <row r="405" spans="3:13" ht="15" customHeight="1" x14ac:dyDescent="0.35">
      <c r="C405" s="104" t="s">
        <v>1204</v>
      </c>
      <c r="D405" s="105" t="s">
        <v>1094</v>
      </c>
      <c r="E405" s="106" t="s">
        <v>211</v>
      </c>
      <c r="F405" s="107">
        <v>200000</v>
      </c>
      <c r="G405" s="108">
        <v>1</v>
      </c>
      <c r="H405" s="107">
        <v>153846.14000000001</v>
      </c>
      <c r="I405" s="109" t="s">
        <v>475</v>
      </c>
      <c r="J405" s="109" t="s">
        <v>475</v>
      </c>
      <c r="K405" s="109" t="s">
        <v>1085</v>
      </c>
      <c r="L405" s="110">
        <v>0</v>
      </c>
      <c r="M405" s="115" t="s">
        <v>1086</v>
      </c>
    </row>
    <row r="406" spans="3:13" ht="15" customHeight="1" x14ac:dyDescent="0.35">
      <c r="C406" s="104" t="s">
        <v>1205</v>
      </c>
      <c r="D406" s="105" t="s">
        <v>1206</v>
      </c>
      <c r="E406" s="106" t="s">
        <v>211</v>
      </c>
      <c r="F406" s="107">
        <v>190000</v>
      </c>
      <c r="G406" s="108">
        <v>1</v>
      </c>
      <c r="H406" s="107">
        <v>166250</v>
      </c>
      <c r="I406" s="109" t="s">
        <v>475</v>
      </c>
      <c r="J406" s="109" t="s">
        <v>475</v>
      </c>
      <c r="K406" s="109" t="s">
        <v>1085</v>
      </c>
      <c r="L406" s="110">
        <v>0</v>
      </c>
      <c r="M406" s="115" t="s">
        <v>1086</v>
      </c>
    </row>
    <row r="407" spans="3:13" ht="15" customHeight="1" x14ac:dyDescent="0.35">
      <c r="C407" s="104" t="s">
        <v>1207</v>
      </c>
      <c r="D407" s="105" t="s">
        <v>1112</v>
      </c>
      <c r="E407" s="106" t="s">
        <v>211</v>
      </c>
      <c r="F407" s="107">
        <v>120000</v>
      </c>
      <c r="G407" s="108">
        <v>1</v>
      </c>
      <c r="H407" s="107">
        <v>97500</v>
      </c>
      <c r="I407" s="109" t="s">
        <v>475</v>
      </c>
      <c r="J407" s="109" t="s">
        <v>475</v>
      </c>
      <c r="K407" s="109" t="s">
        <v>1085</v>
      </c>
      <c r="L407" s="110">
        <v>0</v>
      </c>
      <c r="M407" s="115" t="s">
        <v>1086</v>
      </c>
    </row>
    <row r="408" spans="3:13" ht="15" customHeight="1" x14ac:dyDescent="0.35">
      <c r="C408" s="104" t="s">
        <v>1208</v>
      </c>
      <c r="D408" s="105" t="s">
        <v>1209</v>
      </c>
      <c r="E408" s="106" t="s">
        <v>211</v>
      </c>
      <c r="F408" s="107">
        <v>400000</v>
      </c>
      <c r="G408" s="108">
        <v>1</v>
      </c>
      <c r="H408" s="107">
        <v>360000</v>
      </c>
      <c r="I408" s="109" t="s">
        <v>475</v>
      </c>
      <c r="J408" s="109" t="s">
        <v>475</v>
      </c>
      <c r="K408" s="109" t="s">
        <v>1085</v>
      </c>
      <c r="L408" s="110">
        <v>0</v>
      </c>
      <c r="M408" s="115" t="s">
        <v>1086</v>
      </c>
    </row>
    <row r="409" spans="3:13" ht="15" customHeight="1" x14ac:dyDescent="0.35">
      <c r="C409" s="104" t="s">
        <v>1210</v>
      </c>
      <c r="D409" s="105" t="s">
        <v>1094</v>
      </c>
      <c r="E409" s="106" t="s">
        <v>211</v>
      </c>
      <c r="F409" s="107">
        <v>50000</v>
      </c>
      <c r="G409" s="108">
        <v>1</v>
      </c>
      <c r="H409" s="107">
        <v>50000</v>
      </c>
      <c r="I409" s="109" t="s">
        <v>475</v>
      </c>
      <c r="J409" s="109" t="s">
        <v>475</v>
      </c>
      <c r="K409" s="109" t="s">
        <v>1085</v>
      </c>
      <c r="L409" s="110">
        <v>0</v>
      </c>
      <c r="M409" s="115" t="s">
        <v>1086</v>
      </c>
    </row>
    <row r="410" spans="3:13" ht="15" customHeight="1" x14ac:dyDescent="0.35">
      <c r="C410" s="104" t="s">
        <v>1211</v>
      </c>
      <c r="D410" s="105" t="s">
        <v>1094</v>
      </c>
      <c r="E410" s="106" t="s">
        <v>211</v>
      </c>
      <c r="F410" s="107">
        <v>100000</v>
      </c>
      <c r="G410" s="108">
        <v>1</v>
      </c>
      <c r="H410" s="107">
        <v>75000</v>
      </c>
      <c r="I410" s="109" t="s">
        <v>475</v>
      </c>
      <c r="J410" s="109" t="s">
        <v>475</v>
      </c>
      <c r="K410" s="109" t="s">
        <v>1085</v>
      </c>
      <c r="L410" s="110">
        <v>0</v>
      </c>
      <c r="M410" s="115" t="s">
        <v>1086</v>
      </c>
    </row>
    <row r="411" spans="3:13" ht="15" customHeight="1" x14ac:dyDescent="0.35">
      <c r="C411" s="104" t="s">
        <v>1212</v>
      </c>
      <c r="D411" s="105" t="s">
        <v>1159</v>
      </c>
      <c r="E411" s="106" t="s">
        <v>211</v>
      </c>
      <c r="F411" s="107">
        <v>1500000</v>
      </c>
      <c r="G411" s="108">
        <v>1</v>
      </c>
      <c r="H411" s="107">
        <v>937500</v>
      </c>
      <c r="I411" s="109" t="s">
        <v>475</v>
      </c>
      <c r="J411" s="109" t="s">
        <v>475</v>
      </c>
      <c r="K411" s="109" t="s">
        <v>1085</v>
      </c>
      <c r="L411" s="110">
        <v>0</v>
      </c>
      <c r="M411" s="115" t="s">
        <v>1086</v>
      </c>
    </row>
    <row r="412" spans="3:13" ht="15" customHeight="1" x14ac:dyDescent="0.35">
      <c r="C412" s="104" t="s">
        <v>1213</v>
      </c>
      <c r="D412" s="105" t="s">
        <v>1094</v>
      </c>
      <c r="E412" s="106" t="s">
        <v>211</v>
      </c>
      <c r="F412" s="107">
        <v>400000</v>
      </c>
      <c r="G412" s="108">
        <v>1</v>
      </c>
      <c r="H412" s="107">
        <v>400000</v>
      </c>
      <c r="I412" s="109" t="s">
        <v>475</v>
      </c>
      <c r="J412" s="109" t="s">
        <v>475</v>
      </c>
      <c r="K412" s="109" t="s">
        <v>1085</v>
      </c>
      <c r="L412" s="110">
        <v>0</v>
      </c>
      <c r="M412" s="115" t="s">
        <v>1086</v>
      </c>
    </row>
    <row r="413" spans="3:13" ht="15" customHeight="1" x14ac:dyDescent="0.35">
      <c r="C413" s="104" t="s">
        <v>1214</v>
      </c>
      <c r="D413" s="105" t="s">
        <v>1084</v>
      </c>
      <c r="E413" s="106" t="s">
        <v>211</v>
      </c>
      <c r="F413" s="107">
        <v>150000</v>
      </c>
      <c r="G413" s="108">
        <v>1</v>
      </c>
      <c r="H413" s="107">
        <v>93750</v>
      </c>
      <c r="I413" s="109" t="s">
        <v>475</v>
      </c>
      <c r="J413" s="109" t="s">
        <v>475</v>
      </c>
      <c r="K413" s="109" t="s">
        <v>1085</v>
      </c>
      <c r="L413" s="110">
        <v>0</v>
      </c>
      <c r="M413" s="115" t="s">
        <v>1086</v>
      </c>
    </row>
    <row r="414" spans="3:13" ht="15" customHeight="1" x14ac:dyDescent="0.35">
      <c r="C414" s="104" t="s">
        <v>1215</v>
      </c>
      <c r="D414" s="105" t="s">
        <v>1216</v>
      </c>
      <c r="E414" s="106" t="s">
        <v>211</v>
      </c>
      <c r="F414" s="107">
        <v>280000</v>
      </c>
      <c r="G414" s="108">
        <v>1</v>
      </c>
      <c r="H414" s="107">
        <v>192500</v>
      </c>
      <c r="I414" s="109" t="s">
        <v>475</v>
      </c>
      <c r="J414" s="109" t="s">
        <v>475</v>
      </c>
      <c r="K414" s="109" t="s">
        <v>1085</v>
      </c>
      <c r="L414" s="110">
        <v>0</v>
      </c>
      <c r="M414" s="115" t="s">
        <v>1086</v>
      </c>
    </row>
    <row r="415" spans="3:13" ht="15" customHeight="1" x14ac:dyDescent="0.35">
      <c r="C415" s="104" t="s">
        <v>1217</v>
      </c>
      <c r="D415" s="105" t="s">
        <v>1090</v>
      </c>
      <c r="E415" s="106" t="s">
        <v>211</v>
      </c>
      <c r="F415" s="107">
        <v>100000</v>
      </c>
      <c r="G415" s="108">
        <v>1</v>
      </c>
      <c r="H415" s="107">
        <v>75000</v>
      </c>
      <c r="I415" s="109" t="s">
        <v>475</v>
      </c>
      <c r="J415" s="109" t="s">
        <v>475</v>
      </c>
      <c r="K415" s="109" t="s">
        <v>1085</v>
      </c>
      <c r="L415" s="110">
        <v>0</v>
      </c>
      <c r="M415" s="115" t="s">
        <v>1086</v>
      </c>
    </row>
    <row r="416" spans="3:13" ht="15" customHeight="1" x14ac:dyDescent="0.35">
      <c r="C416" s="104" t="s">
        <v>1218</v>
      </c>
      <c r="D416" s="105" t="s">
        <v>1190</v>
      </c>
      <c r="E416" s="106" t="s">
        <v>211</v>
      </c>
      <c r="F416" s="107">
        <v>98000</v>
      </c>
      <c r="G416" s="108">
        <v>1</v>
      </c>
      <c r="H416" s="107">
        <v>67375</v>
      </c>
      <c r="I416" s="109" t="s">
        <v>475</v>
      </c>
      <c r="J416" s="109" t="s">
        <v>475</v>
      </c>
      <c r="K416" s="109" t="s">
        <v>1085</v>
      </c>
      <c r="L416" s="110">
        <v>0</v>
      </c>
      <c r="M416" s="115" t="s">
        <v>1086</v>
      </c>
    </row>
    <row r="417" spans="3:13" ht="15" customHeight="1" x14ac:dyDescent="0.35">
      <c r="C417" s="104" t="s">
        <v>1219</v>
      </c>
      <c r="D417" s="105" t="s">
        <v>1084</v>
      </c>
      <c r="E417" s="106" t="s">
        <v>211</v>
      </c>
      <c r="F417" s="107">
        <v>100000</v>
      </c>
      <c r="G417" s="108">
        <v>1</v>
      </c>
      <c r="H417" s="107">
        <v>80000</v>
      </c>
      <c r="I417" s="109" t="s">
        <v>475</v>
      </c>
      <c r="J417" s="109" t="s">
        <v>475</v>
      </c>
      <c r="K417" s="109" t="s">
        <v>1085</v>
      </c>
      <c r="L417" s="110">
        <v>0</v>
      </c>
      <c r="M417" s="115" t="s">
        <v>1086</v>
      </c>
    </row>
    <row r="418" spans="3:13" ht="15" customHeight="1" x14ac:dyDescent="0.35">
      <c r="C418" s="104" t="s">
        <v>1220</v>
      </c>
      <c r="D418" s="105" t="s">
        <v>1084</v>
      </c>
      <c r="E418" s="106" t="s">
        <v>211</v>
      </c>
      <c r="F418" s="107">
        <v>150000</v>
      </c>
      <c r="G418" s="108">
        <v>1</v>
      </c>
      <c r="H418" s="107">
        <v>142500</v>
      </c>
      <c r="I418" s="109" t="s">
        <v>475</v>
      </c>
      <c r="J418" s="109" t="s">
        <v>475</v>
      </c>
      <c r="K418" s="109" t="s">
        <v>1085</v>
      </c>
      <c r="L418" s="110">
        <v>0</v>
      </c>
      <c r="M418" s="115" t="s">
        <v>1086</v>
      </c>
    </row>
    <row r="419" spans="3:13" ht="15" customHeight="1" x14ac:dyDescent="0.35">
      <c r="C419" s="104" t="s">
        <v>1221</v>
      </c>
      <c r="D419" s="105" t="s">
        <v>1112</v>
      </c>
      <c r="E419" s="106" t="s">
        <v>211</v>
      </c>
      <c r="F419" s="107">
        <v>350000</v>
      </c>
      <c r="G419" s="108">
        <v>1</v>
      </c>
      <c r="H419" s="107">
        <v>240625</v>
      </c>
      <c r="I419" s="109" t="s">
        <v>475</v>
      </c>
      <c r="J419" s="109" t="s">
        <v>475</v>
      </c>
      <c r="K419" s="109" t="s">
        <v>1085</v>
      </c>
      <c r="L419" s="110">
        <v>0</v>
      </c>
      <c r="M419" s="115" t="s">
        <v>1086</v>
      </c>
    </row>
    <row r="420" spans="3:13" ht="15" customHeight="1" x14ac:dyDescent="0.35">
      <c r="C420" s="104" t="s">
        <v>1222</v>
      </c>
      <c r="D420" s="105" t="s">
        <v>1094</v>
      </c>
      <c r="E420" s="106" t="s">
        <v>211</v>
      </c>
      <c r="F420" s="107">
        <v>125000</v>
      </c>
      <c r="G420" s="108">
        <v>1</v>
      </c>
      <c r="H420" s="107">
        <v>125000</v>
      </c>
      <c r="I420" s="109" t="s">
        <v>475</v>
      </c>
      <c r="J420" s="109" t="s">
        <v>475</v>
      </c>
      <c r="K420" s="109" t="s">
        <v>1085</v>
      </c>
      <c r="L420" s="110">
        <v>0</v>
      </c>
      <c r="M420" s="115" t="s">
        <v>1086</v>
      </c>
    </row>
    <row r="421" spans="3:13" ht="15" customHeight="1" x14ac:dyDescent="0.35">
      <c r="C421" s="104" t="s">
        <v>1223</v>
      </c>
      <c r="D421" s="105" t="s">
        <v>1224</v>
      </c>
      <c r="E421" s="106" t="s">
        <v>211</v>
      </c>
      <c r="F421" s="107">
        <v>200000</v>
      </c>
      <c r="G421" s="108">
        <v>1</v>
      </c>
      <c r="H421" s="107">
        <v>175000</v>
      </c>
      <c r="I421" s="109" t="s">
        <v>475</v>
      </c>
      <c r="J421" s="109" t="s">
        <v>475</v>
      </c>
      <c r="K421" s="109" t="s">
        <v>1085</v>
      </c>
      <c r="L421" s="110">
        <v>0</v>
      </c>
      <c r="M421" s="115" t="s">
        <v>1086</v>
      </c>
    </row>
    <row r="422" spans="3:13" ht="15" customHeight="1" x14ac:dyDescent="0.35">
      <c r="C422" s="104" t="s">
        <v>1225</v>
      </c>
      <c r="D422" s="105" t="s">
        <v>1226</v>
      </c>
      <c r="E422" s="106" t="s">
        <v>211</v>
      </c>
      <c r="F422" s="107">
        <v>500000</v>
      </c>
      <c r="G422" s="108">
        <v>1</v>
      </c>
      <c r="H422" s="107">
        <v>375000</v>
      </c>
      <c r="I422" s="109" t="s">
        <v>475</v>
      </c>
      <c r="J422" s="109" t="s">
        <v>475</v>
      </c>
      <c r="K422" s="109" t="s">
        <v>1085</v>
      </c>
      <c r="L422" s="110">
        <v>0</v>
      </c>
      <c r="M422" s="115" t="s">
        <v>1086</v>
      </c>
    </row>
    <row r="423" spans="3:13" ht="15" customHeight="1" x14ac:dyDescent="0.35">
      <c r="C423" s="104" t="s">
        <v>1227</v>
      </c>
      <c r="D423" s="105" t="s">
        <v>1084</v>
      </c>
      <c r="E423" s="106" t="s">
        <v>211</v>
      </c>
      <c r="F423" s="107">
        <v>200000</v>
      </c>
      <c r="G423" s="108">
        <v>1</v>
      </c>
      <c r="H423" s="107">
        <v>200000</v>
      </c>
      <c r="I423" s="109" t="s">
        <v>475</v>
      </c>
      <c r="J423" s="109" t="s">
        <v>475</v>
      </c>
      <c r="K423" s="109" t="s">
        <v>1085</v>
      </c>
      <c r="L423" s="110">
        <v>0</v>
      </c>
      <c r="M423" s="115" t="s">
        <v>1086</v>
      </c>
    </row>
    <row r="424" spans="3:13" ht="15" customHeight="1" x14ac:dyDescent="0.35">
      <c r="C424" s="104" t="s">
        <v>1228</v>
      </c>
      <c r="D424" s="105" t="s">
        <v>1084</v>
      </c>
      <c r="E424" s="106" t="s">
        <v>211</v>
      </c>
      <c r="F424" s="107">
        <v>200000</v>
      </c>
      <c r="G424" s="108">
        <v>1</v>
      </c>
      <c r="H424" s="107">
        <v>200000</v>
      </c>
      <c r="I424" s="109" t="s">
        <v>475</v>
      </c>
      <c r="J424" s="109" t="s">
        <v>475</v>
      </c>
      <c r="K424" s="109" t="s">
        <v>1085</v>
      </c>
      <c r="L424" s="110">
        <v>0</v>
      </c>
      <c r="M424" s="115" t="s">
        <v>1086</v>
      </c>
    </row>
    <row r="425" spans="3:13" ht="15" customHeight="1" x14ac:dyDescent="0.35">
      <c r="C425" s="104" t="s">
        <v>1229</v>
      </c>
      <c r="D425" s="105" t="s">
        <v>1094</v>
      </c>
      <c r="E425" s="106" t="s">
        <v>211</v>
      </c>
      <c r="F425" s="107">
        <v>200000</v>
      </c>
      <c r="G425" s="108">
        <v>1</v>
      </c>
      <c r="H425" s="107">
        <v>200000</v>
      </c>
      <c r="I425" s="109" t="s">
        <v>475</v>
      </c>
      <c r="J425" s="109" t="s">
        <v>475</v>
      </c>
      <c r="K425" s="109" t="s">
        <v>1085</v>
      </c>
      <c r="L425" s="110">
        <v>0</v>
      </c>
      <c r="M425" s="115" t="s">
        <v>1086</v>
      </c>
    </row>
    <row r="426" spans="3:13" ht="15" customHeight="1" x14ac:dyDescent="0.35">
      <c r="C426" s="104" t="s">
        <v>1230</v>
      </c>
      <c r="D426" s="105" t="s">
        <v>1231</v>
      </c>
      <c r="E426" s="106" t="s">
        <v>211</v>
      </c>
      <c r="F426" s="107">
        <v>950000</v>
      </c>
      <c r="G426" s="108">
        <v>1</v>
      </c>
      <c r="H426" s="107">
        <v>653125</v>
      </c>
      <c r="I426" s="109" t="s">
        <v>475</v>
      </c>
      <c r="J426" s="109" t="s">
        <v>475</v>
      </c>
      <c r="K426" s="109" t="s">
        <v>1085</v>
      </c>
      <c r="L426" s="110">
        <v>0</v>
      </c>
      <c r="M426" s="115" t="s">
        <v>1086</v>
      </c>
    </row>
    <row r="427" spans="3:13" ht="15" customHeight="1" x14ac:dyDescent="0.35">
      <c r="C427" s="104" t="s">
        <v>1232</v>
      </c>
      <c r="D427" s="105" t="s">
        <v>1118</v>
      </c>
      <c r="E427" s="106" t="s">
        <v>211</v>
      </c>
      <c r="F427" s="107">
        <v>150000</v>
      </c>
      <c r="G427" s="108">
        <v>1</v>
      </c>
      <c r="H427" s="107">
        <v>112500</v>
      </c>
      <c r="I427" s="109" t="s">
        <v>475</v>
      </c>
      <c r="J427" s="109" t="s">
        <v>475</v>
      </c>
      <c r="K427" s="109" t="s">
        <v>1085</v>
      </c>
      <c r="L427" s="110">
        <v>0</v>
      </c>
      <c r="M427" s="115" t="s">
        <v>1086</v>
      </c>
    </row>
    <row r="428" spans="3:13" ht="15" customHeight="1" x14ac:dyDescent="0.35">
      <c r="C428" s="104" t="s">
        <v>1233</v>
      </c>
      <c r="D428" s="105" t="s">
        <v>1231</v>
      </c>
      <c r="E428" s="106" t="s">
        <v>211</v>
      </c>
      <c r="F428" s="107">
        <v>200000</v>
      </c>
      <c r="G428" s="108">
        <v>1</v>
      </c>
      <c r="H428" s="107">
        <v>162500</v>
      </c>
      <c r="I428" s="109" t="s">
        <v>475</v>
      </c>
      <c r="J428" s="109" t="s">
        <v>475</v>
      </c>
      <c r="K428" s="109" t="s">
        <v>1085</v>
      </c>
      <c r="L428" s="110">
        <v>0</v>
      </c>
      <c r="M428" s="115" t="s">
        <v>1086</v>
      </c>
    </row>
    <row r="429" spans="3:13" ht="15" customHeight="1" x14ac:dyDescent="0.35">
      <c r="C429" s="104" t="s">
        <v>1234</v>
      </c>
      <c r="D429" s="105" t="s">
        <v>1094</v>
      </c>
      <c r="E429" s="106" t="s">
        <v>211</v>
      </c>
      <c r="F429" s="107">
        <v>100000</v>
      </c>
      <c r="G429" s="108">
        <v>1</v>
      </c>
      <c r="H429" s="107">
        <v>62500.05</v>
      </c>
      <c r="I429" s="109" t="s">
        <v>475</v>
      </c>
      <c r="J429" s="109" t="s">
        <v>475</v>
      </c>
      <c r="K429" s="109" t="s">
        <v>1085</v>
      </c>
      <c r="L429" s="110">
        <v>0</v>
      </c>
      <c r="M429" s="115" t="s">
        <v>1086</v>
      </c>
    </row>
    <row r="430" spans="3:13" ht="15" customHeight="1" x14ac:dyDescent="0.35">
      <c r="C430" s="104" t="s">
        <v>1235</v>
      </c>
      <c r="D430" s="105" t="s">
        <v>1084</v>
      </c>
      <c r="E430" s="106" t="s">
        <v>211</v>
      </c>
      <c r="F430" s="107">
        <v>185000</v>
      </c>
      <c r="G430" s="108">
        <v>1</v>
      </c>
      <c r="H430" s="107">
        <v>166500</v>
      </c>
      <c r="I430" s="109" t="s">
        <v>475</v>
      </c>
      <c r="J430" s="109" t="s">
        <v>475</v>
      </c>
      <c r="K430" s="109" t="s">
        <v>1085</v>
      </c>
      <c r="L430" s="110">
        <v>0</v>
      </c>
      <c r="M430" s="115" t="s">
        <v>1086</v>
      </c>
    </row>
    <row r="431" spans="3:13" ht="15" customHeight="1" x14ac:dyDescent="0.35">
      <c r="C431" s="104" t="s">
        <v>1236</v>
      </c>
      <c r="D431" s="105" t="s">
        <v>1084</v>
      </c>
      <c r="E431" s="106" t="s">
        <v>211</v>
      </c>
      <c r="F431" s="107">
        <v>185000</v>
      </c>
      <c r="G431" s="108">
        <v>1</v>
      </c>
      <c r="H431" s="107">
        <v>166500</v>
      </c>
      <c r="I431" s="109" t="s">
        <v>475</v>
      </c>
      <c r="J431" s="109" t="s">
        <v>475</v>
      </c>
      <c r="K431" s="109" t="s">
        <v>1085</v>
      </c>
      <c r="L431" s="110">
        <v>0</v>
      </c>
      <c r="M431" s="115" t="s">
        <v>1086</v>
      </c>
    </row>
    <row r="432" spans="3:13" ht="15" customHeight="1" x14ac:dyDescent="0.35">
      <c r="C432" s="104" t="s">
        <v>1237</v>
      </c>
      <c r="D432" s="105" t="s">
        <v>1112</v>
      </c>
      <c r="E432" s="106" t="s">
        <v>211</v>
      </c>
      <c r="F432" s="107">
        <v>300000</v>
      </c>
      <c r="G432" s="108">
        <v>1</v>
      </c>
      <c r="H432" s="107">
        <v>206250</v>
      </c>
      <c r="I432" s="109" t="s">
        <v>475</v>
      </c>
      <c r="J432" s="109" t="s">
        <v>475</v>
      </c>
      <c r="K432" s="109" t="s">
        <v>1085</v>
      </c>
      <c r="L432" s="110">
        <v>0</v>
      </c>
      <c r="M432" s="115" t="s">
        <v>1086</v>
      </c>
    </row>
    <row r="433" spans="3:13" ht="15" customHeight="1" x14ac:dyDescent="0.35">
      <c r="C433" s="104" t="s">
        <v>1238</v>
      </c>
      <c r="D433" s="105" t="s">
        <v>1157</v>
      </c>
      <c r="E433" s="106" t="s">
        <v>211</v>
      </c>
      <c r="F433" s="107">
        <v>100000</v>
      </c>
      <c r="G433" s="108">
        <v>1</v>
      </c>
      <c r="H433" s="107">
        <v>75000</v>
      </c>
      <c r="I433" s="109" t="s">
        <v>475</v>
      </c>
      <c r="J433" s="109" t="s">
        <v>475</v>
      </c>
      <c r="K433" s="109" t="s">
        <v>1085</v>
      </c>
      <c r="L433" s="110">
        <v>0</v>
      </c>
      <c r="M433" s="115" t="s">
        <v>1086</v>
      </c>
    </row>
    <row r="434" spans="3:13" ht="15" customHeight="1" x14ac:dyDescent="0.35">
      <c r="C434" s="104" t="s">
        <v>1239</v>
      </c>
      <c r="D434" s="105" t="s">
        <v>1094</v>
      </c>
      <c r="E434" s="106" t="s">
        <v>211</v>
      </c>
      <c r="F434" s="107">
        <v>300000</v>
      </c>
      <c r="G434" s="108">
        <v>1</v>
      </c>
      <c r="H434" s="107">
        <v>300000</v>
      </c>
      <c r="I434" s="109" t="s">
        <v>475</v>
      </c>
      <c r="J434" s="109" t="s">
        <v>475</v>
      </c>
      <c r="K434" s="109" t="s">
        <v>1085</v>
      </c>
      <c r="L434" s="110">
        <v>0</v>
      </c>
      <c r="M434" s="115" t="s">
        <v>1086</v>
      </c>
    </row>
    <row r="435" spans="3:13" ht="15" customHeight="1" x14ac:dyDescent="0.35">
      <c r="C435" s="104" t="s">
        <v>1240</v>
      </c>
      <c r="D435" s="105" t="s">
        <v>1137</v>
      </c>
      <c r="E435" s="106" t="s">
        <v>211</v>
      </c>
      <c r="F435" s="107">
        <v>300000</v>
      </c>
      <c r="G435" s="108">
        <v>1</v>
      </c>
      <c r="H435" s="107">
        <v>240000</v>
      </c>
      <c r="I435" s="109" t="s">
        <v>475</v>
      </c>
      <c r="J435" s="109" t="s">
        <v>475</v>
      </c>
      <c r="K435" s="109" t="s">
        <v>1085</v>
      </c>
      <c r="L435" s="110">
        <v>0</v>
      </c>
      <c r="M435" s="115" t="s">
        <v>1086</v>
      </c>
    </row>
    <row r="436" spans="3:13" ht="15" customHeight="1" x14ac:dyDescent="0.35">
      <c r="C436" s="104" t="s">
        <v>1241</v>
      </c>
      <c r="D436" s="105" t="s">
        <v>1242</v>
      </c>
      <c r="E436" s="106" t="s">
        <v>211</v>
      </c>
      <c r="F436" s="107">
        <v>900000</v>
      </c>
      <c r="G436" s="108">
        <v>1</v>
      </c>
      <c r="H436" s="107">
        <v>578571.4</v>
      </c>
      <c r="I436" s="109" t="s">
        <v>475</v>
      </c>
      <c r="J436" s="109" t="s">
        <v>475</v>
      </c>
      <c r="K436" s="109" t="s">
        <v>1085</v>
      </c>
      <c r="L436" s="110">
        <v>0</v>
      </c>
      <c r="M436" s="115" t="s">
        <v>1086</v>
      </c>
    </row>
    <row r="437" spans="3:13" ht="15" customHeight="1" x14ac:dyDescent="0.35">
      <c r="C437" s="104" t="s">
        <v>1243</v>
      </c>
      <c r="D437" s="105" t="s">
        <v>1244</v>
      </c>
      <c r="E437" s="106" t="s">
        <v>211</v>
      </c>
      <c r="F437" s="107">
        <v>270000</v>
      </c>
      <c r="G437" s="108">
        <v>1</v>
      </c>
      <c r="H437" s="107">
        <v>219375</v>
      </c>
      <c r="I437" s="109" t="s">
        <v>475</v>
      </c>
      <c r="J437" s="109" t="s">
        <v>475</v>
      </c>
      <c r="K437" s="109" t="s">
        <v>1085</v>
      </c>
      <c r="L437" s="110">
        <v>0</v>
      </c>
      <c r="M437" s="115" t="s">
        <v>1086</v>
      </c>
    </row>
    <row r="438" spans="3:13" ht="15" customHeight="1" x14ac:dyDescent="0.35">
      <c r="C438" s="104" t="s">
        <v>1245</v>
      </c>
      <c r="D438" s="105" t="s">
        <v>1112</v>
      </c>
      <c r="E438" s="106" t="s">
        <v>211</v>
      </c>
      <c r="F438" s="107">
        <v>400000</v>
      </c>
      <c r="G438" s="108">
        <v>1</v>
      </c>
      <c r="H438" s="107">
        <v>300000</v>
      </c>
      <c r="I438" s="109" t="s">
        <v>475</v>
      </c>
      <c r="J438" s="109" t="s">
        <v>475</v>
      </c>
      <c r="K438" s="109" t="s">
        <v>1085</v>
      </c>
      <c r="L438" s="110">
        <v>0</v>
      </c>
      <c r="M438" s="115" t="s">
        <v>1086</v>
      </c>
    </row>
    <row r="439" spans="3:13" ht="15" customHeight="1" x14ac:dyDescent="0.35">
      <c r="C439" s="104" t="s">
        <v>1246</v>
      </c>
      <c r="D439" s="105" t="s">
        <v>1094</v>
      </c>
      <c r="E439" s="106" t="s">
        <v>211</v>
      </c>
      <c r="F439" s="107">
        <v>75000</v>
      </c>
      <c r="G439" s="108">
        <v>1</v>
      </c>
      <c r="H439" s="107">
        <v>75000</v>
      </c>
      <c r="I439" s="109" t="s">
        <v>475</v>
      </c>
      <c r="J439" s="109" t="s">
        <v>475</v>
      </c>
      <c r="K439" s="109" t="s">
        <v>1085</v>
      </c>
      <c r="L439" s="110">
        <v>0</v>
      </c>
      <c r="M439" s="115" t="s">
        <v>1086</v>
      </c>
    </row>
    <row r="440" spans="3:13" ht="15" customHeight="1" x14ac:dyDescent="0.35">
      <c r="C440" s="104" t="s">
        <v>1247</v>
      </c>
      <c r="D440" s="105" t="s">
        <v>1112</v>
      </c>
      <c r="E440" s="106" t="s">
        <v>211</v>
      </c>
      <c r="F440" s="107">
        <v>250000</v>
      </c>
      <c r="G440" s="108">
        <v>1</v>
      </c>
      <c r="H440" s="107">
        <v>234375</v>
      </c>
      <c r="I440" s="109" t="s">
        <v>475</v>
      </c>
      <c r="J440" s="109" t="s">
        <v>475</v>
      </c>
      <c r="K440" s="109" t="s">
        <v>1085</v>
      </c>
      <c r="L440" s="110">
        <v>0</v>
      </c>
      <c r="M440" s="115" t="s">
        <v>1086</v>
      </c>
    </row>
    <row r="441" spans="3:13" ht="15" customHeight="1" x14ac:dyDescent="0.35">
      <c r="C441" s="104" t="s">
        <v>1248</v>
      </c>
      <c r="D441" s="105" t="s">
        <v>1094</v>
      </c>
      <c r="E441" s="106" t="s">
        <v>211</v>
      </c>
      <c r="F441" s="107">
        <v>100000</v>
      </c>
      <c r="G441" s="108">
        <v>1</v>
      </c>
      <c r="H441" s="107">
        <v>100000</v>
      </c>
      <c r="I441" s="109" t="s">
        <v>475</v>
      </c>
      <c r="J441" s="109" t="s">
        <v>475</v>
      </c>
      <c r="K441" s="109" t="s">
        <v>1085</v>
      </c>
      <c r="L441" s="110">
        <v>0</v>
      </c>
      <c r="M441" s="115" t="s">
        <v>1086</v>
      </c>
    </row>
    <row r="442" spans="3:13" ht="15" customHeight="1" x14ac:dyDescent="0.35">
      <c r="C442" s="104" t="s">
        <v>1249</v>
      </c>
      <c r="D442" s="105" t="s">
        <v>1084</v>
      </c>
      <c r="E442" s="106" t="s">
        <v>211</v>
      </c>
      <c r="F442" s="107">
        <v>400000</v>
      </c>
      <c r="G442" s="108">
        <v>1</v>
      </c>
      <c r="H442" s="107">
        <v>400000</v>
      </c>
      <c r="I442" s="109" t="s">
        <v>475</v>
      </c>
      <c r="J442" s="109" t="s">
        <v>475</v>
      </c>
      <c r="K442" s="109" t="s">
        <v>1085</v>
      </c>
      <c r="L442" s="110">
        <v>0</v>
      </c>
      <c r="M442" s="115" t="s">
        <v>1086</v>
      </c>
    </row>
    <row r="443" spans="3:13" ht="15" customHeight="1" x14ac:dyDescent="0.35">
      <c r="C443" s="104" t="s">
        <v>1250</v>
      </c>
      <c r="D443" s="105" t="s">
        <v>1231</v>
      </c>
      <c r="E443" s="106" t="s">
        <v>211</v>
      </c>
      <c r="F443" s="107">
        <v>15000</v>
      </c>
      <c r="G443" s="108">
        <v>1</v>
      </c>
      <c r="H443" s="107">
        <v>11250</v>
      </c>
      <c r="I443" s="109" t="s">
        <v>475</v>
      </c>
      <c r="J443" s="109" t="s">
        <v>475</v>
      </c>
      <c r="K443" s="109" t="s">
        <v>1085</v>
      </c>
      <c r="L443" s="110">
        <v>0</v>
      </c>
      <c r="M443" s="115" t="s">
        <v>1086</v>
      </c>
    </row>
    <row r="444" spans="3:13" ht="15" customHeight="1" x14ac:dyDescent="0.35">
      <c r="C444" s="104" t="s">
        <v>1251</v>
      </c>
      <c r="D444" s="105" t="s">
        <v>1112</v>
      </c>
      <c r="E444" s="106" t="s">
        <v>211</v>
      </c>
      <c r="F444" s="107">
        <v>70000</v>
      </c>
      <c r="G444" s="108">
        <v>1</v>
      </c>
      <c r="H444" s="107">
        <v>52500</v>
      </c>
      <c r="I444" s="109" t="s">
        <v>475</v>
      </c>
      <c r="J444" s="109" t="s">
        <v>475</v>
      </c>
      <c r="K444" s="109" t="s">
        <v>1085</v>
      </c>
      <c r="L444" s="110">
        <v>0</v>
      </c>
      <c r="M444" s="115" t="s">
        <v>1086</v>
      </c>
    </row>
    <row r="445" spans="3:13" ht="15" customHeight="1" x14ac:dyDescent="0.35">
      <c r="C445" s="104" t="s">
        <v>1252</v>
      </c>
      <c r="D445" s="105" t="s">
        <v>1112</v>
      </c>
      <c r="E445" s="106" t="s">
        <v>211</v>
      </c>
      <c r="F445" s="107">
        <v>75000</v>
      </c>
      <c r="G445" s="108">
        <v>1</v>
      </c>
      <c r="H445" s="107">
        <v>56250</v>
      </c>
      <c r="I445" s="109" t="s">
        <v>475</v>
      </c>
      <c r="J445" s="109" t="s">
        <v>475</v>
      </c>
      <c r="K445" s="109" t="s">
        <v>1085</v>
      </c>
      <c r="L445" s="110">
        <v>0</v>
      </c>
      <c r="M445" s="115" t="s">
        <v>1086</v>
      </c>
    </row>
    <row r="446" spans="3:13" ht="15" customHeight="1" x14ac:dyDescent="0.35">
      <c r="C446" s="104" t="s">
        <v>1253</v>
      </c>
      <c r="D446" s="105" t="s">
        <v>1084</v>
      </c>
      <c r="E446" s="106" t="s">
        <v>211</v>
      </c>
      <c r="F446" s="107">
        <v>100000</v>
      </c>
      <c r="G446" s="108">
        <v>1</v>
      </c>
      <c r="H446" s="107">
        <v>100000</v>
      </c>
      <c r="I446" s="109" t="s">
        <v>475</v>
      </c>
      <c r="J446" s="109" t="s">
        <v>475</v>
      </c>
      <c r="K446" s="109" t="s">
        <v>1085</v>
      </c>
      <c r="L446" s="110">
        <v>0</v>
      </c>
      <c r="M446" s="115" t="s">
        <v>1086</v>
      </c>
    </row>
    <row r="447" spans="3:13" ht="15" customHeight="1" x14ac:dyDescent="0.35">
      <c r="C447" s="104" t="s">
        <v>1254</v>
      </c>
      <c r="D447" s="105" t="s">
        <v>1084</v>
      </c>
      <c r="E447" s="106" t="s">
        <v>211</v>
      </c>
      <c r="F447" s="107">
        <v>300000</v>
      </c>
      <c r="G447" s="108">
        <v>1</v>
      </c>
      <c r="H447" s="107">
        <v>285000</v>
      </c>
      <c r="I447" s="109" t="s">
        <v>475</v>
      </c>
      <c r="J447" s="109" t="s">
        <v>475</v>
      </c>
      <c r="K447" s="109" t="s">
        <v>1085</v>
      </c>
      <c r="L447" s="110">
        <v>0</v>
      </c>
      <c r="M447" s="115" t="s">
        <v>1086</v>
      </c>
    </row>
    <row r="448" spans="3:13" ht="15" customHeight="1" x14ac:dyDescent="0.35">
      <c r="C448" s="104" t="s">
        <v>1255</v>
      </c>
      <c r="D448" s="105" t="s">
        <v>1090</v>
      </c>
      <c r="E448" s="106" t="s">
        <v>211</v>
      </c>
      <c r="F448" s="107">
        <v>200000</v>
      </c>
      <c r="G448" s="108">
        <v>1</v>
      </c>
      <c r="H448" s="107">
        <v>200000</v>
      </c>
      <c r="I448" s="109" t="s">
        <v>475</v>
      </c>
      <c r="J448" s="109" t="s">
        <v>475</v>
      </c>
      <c r="K448" s="109" t="s">
        <v>1085</v>
      </c>
      <c r="L448" s="110">
        <v>0</v>
      </c>
      <c r="M448" s="115" t="s">
        <v>1086</v>
      </c>
    </row>
    <row r="449" spans="3:13" ht="15" customHeight="1" x14ac:dyDescent="0.35">
      <c r="C449" s="104" t="s">
        <v>1256</v>
      </c>
      <c r="D449" s="105" t="s">
        <v>1094</v>
      </c>
      <c r="E449" s="106" t="s">
        <v>211</v>
      </c>
      <c r="F449" s="107">
        <v>100000</v>
      </c>
      <c r="G449" s="108">
        <v>1</v>
      </c>
      <c r="H449" s="107">
        <v>75000</v>
      </c>
      <c r="I449" s="109" t="s">
        <v>475</v>
      </c>
      <c r="J449" s="109" t="s">
        <v>475</v>
      </c>
      <c r="K449" s="109" t="s">
        <v>1085</v>
      </c>
      <c r="L449" s="110">
        <v>0</v>
      </c>
      <c r="M449" s="115" t="s">
        <v>1086</v>
      </c>
    </row>
    <row r="450" spans="3:13" ht="15" customHeight="1" x14ac:dyDescent="0.35">
      <c r="C450" s="104" t="s">
        <v>1257</v>
      </c>
      <c r="D450" s="105" t="s">
        <v>1258</v>
      </c>
      <c r="E450" s="106" t="s">
        <v>211</v>
      </c>
      <c r="F450" s="107">
        <v>80000</v>
      </c>
      <c r="G450" s="108">
        <v>1</v>
      </c>
      <c r="H450" s="107">
        <v>80000</v>
      </c>
      <c r="I450" s="109" t="s">
        <v>475</v>
      </c>
      <c r="J450" s="109" t="s">
        <v>475</v>
      </c>
      <c r="K450" s="109" t="s">
        <v>1085</v>
      </c>
      <c r="L450" s="110">
        <v>0</v>
      </c>
      <c r="M450" s="115" t="s">
        <v>1086</v>
      </c>
    </row>
    <row r="451" spans="3:13" ht="15" customHeight="1" x14ac:dyDescent="0.35">
      <c r="C451" s="104" t="s">
        <v>1259</v>
      </c>
      <c r="D451" s="105" t="s">
        <v>1094</v>
      </c>
      <c r="E451" s="106" t="s">
        <v>211</v>
      </c>
      <c r="F451" s="107">
        <v>400000</v>
      </c>
      <c r="G451" s="108">
        <v>1</v>
      </c>
      <c r="H451" s="107">
        <v>400000</v>
      </c>
      <c r="I451" s="109" t="s">
        <v>475</v>
      </c>
      <c r="J451" s="109" t="s">
        <v>475</v>
      </c>
      <c r="K451" s="109" t="s">
        <v>1085</v>
      </c>
      <c r="L451" s="110">
        <v>0</v>
      </c>
      <c r="M451" s="115" t="s">
        <v>1086</v>
      </c>
    </row>
    <row r="452" spans="3:13" ht="15" customHeight="1" x14ac:dyDescent="0.35">
      <c r="C452" s="104" t="s">
        <v>1260</v>
      </c>
      <c r="D452" s="105" t="s">
        <v>1112</v>
      </c>
      <c r="E452" s="106" t="s">
        <v>211</v>
      </c>
      <c r="F452" s="107">
        <v>130000</v>
      </c>
      <c r="G452" s="108">
        <v>1</v>
      </c>
      <c r="H452" s="107">
        <v>113750</v>
      </c>
      <c r="I452" s="109" t="s">
        <v>475</v>
      </c>
      <c r="J452" s="109" t="s">
        <v>475</v>
      </c>
      <c r="K452" s="109" t="s">
        <v>1085</v>
      </c>
      <c r="L452" s="110">
        <v>0</v>
      </c>
      <c r="M452" s="115" t="s">
        <v>1086</v>
      </c>
    </row>
    <row r="453" spans="3:13" ht="15" customHeight="1" x14ac:dyDescent="0.35">
      <c r="C453" s="104" t="s">
        <v>1261</v>
      </c>
      <c r="D453" s="105" t="s">
        <v>1094</v>
      </c>
      <c r="E453" s="106" t="s">
        <v>211</v>
      </c>
      <c r="F453" s="107">
        <v>360000</v>
      </c>
      <c r="G453" s="108">
        <v>1</v>
      </c>
      <c r="H453" s="107">
        <v>360000</v>
      </c>
      <c r="I453" s="109" t="s">
        <v>475</v>
      </c>
      <c r="J453" s="109" t="s">
        <v>475</v>
      </c>
      <c r="K453" s="109" t="s">
        <v>1085</v>
      </c>
      <c r="L453" s="110">
        <v>0</v>
      </c>
      <c r="M453" s="115" t="s">
        <v>1086</v>
      </c>
    </row>
    <row r="454" spans="3:13" ht="15" customHeight="1" x14ac:dyDescent="0.35">
      <c r="C454" s="104" t="s">
        <v>1262</v>
      </c>
      <c r="D454" s="105" t="s">
        <v>1084</v>
      </c>
      <c r="E454" s="106" t="s">
        <v>211</v>
      </c>
      <c r="F454" s="107">
        <v>83000</v>
      </c>
      <c r="G454" s="108">
        <v>1</v>
      </c>
      <c r="H454" s="107">
        <v>74700</v>
      </c>
      <c r="I454" s="109" t="s">
        <v>475</v>
      </c>
      <c r="J454" s="109" t="s">
        <v>475</v>
      </c>
      <c r="K454" s="109" t="s">
        <v>1085</v>
      </c>
      <c r="L454" s="110">
        <v>0</v>
      </c>
      <c r="M454" s="115" t="s">
        <v>1086</v>
      </c>
    </row>
    <row r="455" spans="3:13" ht="15" customHeight="1" x14ac:dyDescent="0.35">
      <c r="C455" s="104" t="s">
        <v>1263</v>
      </c>
      <c r="D455" s="105" t="s">
        <v>1094</v>
      </c>
      <c r="E455" s="106" t="s">
        <v>211</v>
      </c>
      <c r="F455" s="107">
        <v>500000</v>
      </c>
      <c r="G455" s="108">
        <v>1</v>
      </c>
      <c r="H455" s="107">
        <v>500000</v>
      </c>
      <c r="I455" s="109" t="s">
        <v>475</v>
      </c>
      <c r="J455" s="109" t="s">
        <v>475</v>
      </c>
      <c r="K455" s="109" t="s">
        <v>1085</v>
      </c>
      <c r="L455" s="110">
        <v>0</v>
      </c>
      <c r="M455" s="115" t="s">
        <v>1086</v>
      </c>
    </row>
    <row r="456" spans="3:13" ht="15" customHeight="1" x14ac:dyDescent="0.35">
      <c r="C456" s="104" t="s">
        <v>1264</v>
      </c>
      <c r="D456" s="105" t="s">
        <v>1084</v>
      </c>
      <c r="E456" s="106" t="s">
        <v>211</v>
      </c>
      <c r="F456" s="107">
        <v>500000</v>
      </c>
      <c r="G456" s="108">
        <v>1</v>
      </c>
      <c r="H456" s="107">
        <v>500000</v>
      </c>
      <c r="I456" s="109" t="s">
        <v>475</v>
      </c>
      <c r="J456" s="109" t="s">
        <v>475</v>
      </c>
      <c r="K456" s="109" t="s">
        <v>1085</v>
      </c>
      <c r="L456" s="110">
        <v>0</v>
      </c>
      <c r="M456" s="115" t="s">
        <v>1086</v>
      </c>
    </row>
    <row r="457" spans="3:13" ht="15" customHeight="1" x14ac:dyDescent="0.35">
      <c r="C457" s="104" t="s">
        <v>1265</v>
      </c>
      <c r="D457" s="105" t="s">
        <v>1090</v>
      </c>
      <c r="E457" s="106" t="s">
        <v>211</v>
      </c>
      <c r="F457" s="107">
        <v>75000</v>
      </c>
      <c r="G457" s="108">
        <v>1</v>
      </c>
      <c r="H457" s="107">
        <v>75000</v>
      </c>
      <c r="I457" s="109" t="s">
        <v>475</v>
      </c>
      <c r="J457" s="109" t="s">
        <v>475</v>
      </c>
      <c r="K457" s="109" t="s">
        <v>1085</v>
      </c>
      <c r="L457" s="110">
        <v>0</v>
      </c>
      <c r="M457" s="115" t="s">
        <v>1086</v>
      </c>
    </row>
    <row r="458" spans="3:13" ht="15" customHeight="1" x14ac:dyDescent="0.35">
      <c r="C458" s="104" t="s">
        <v>1266</v>
      </c>
      <c r="D458" s="105" t="s">
        <v>1090</v>
      </c>
      <c r="E458" s="106" t="s">
        <v>211</v>
      </c>
      <c r="F458" s="107">
        <v>425000</v>
      </c>
      <c r="G458" s="108">
        <v>1</v>
      </c>
      <c r="H458" s="107">
        <v>425000</v>
      </c>
      <c r="I458" s="109" t="s">
        <v>475</v>
      </c>
      <c r="J458" s="109" t="s">
        <v>475</v>
      </c>
      <c r="K458" s="109" t="s">
        <v>1085</v>
      </c>
      <c r="L458" s="110">
        <v>0</v>
      </c>
      <c r="M458" s="115" t="s">
        <v>1086</v>
      </c>
    </row>
    <row r="459" spans="3:13" ht="15" customHeight="1" x14ac:dyDescent="0.35">
      <c r="C459" s="104" t="s">
        <v>1267</v>
      </c>
      <c r="D459" s="105" t="s">
        <v>1147</v>
      </c>
      <c r="E459" s="106" t="s">
        <v>211</v>
      </c>
      <c r="F459" s="107">
        <v>400000</v>
      </c>
      <c r="G459" s="108">
        <v>1</v>
      </c>
      <c r="H459" s="107">
        <v>400000</v>
      </c>
      <c r="I459" s="109" t="s">
        <v>475</v>
      </c>
      <c r="J459" s="109" t="s">
        <v>475</v>
      </c>
      <c r="K459" s="109" t="s">
        <v>1085</v>
      </c>
      <c r="L459" s="110">
        <v>0</v>
      </c>
      <c r="M459" s="115" t="s">
        <v>1086</v>
      </c>
    </row>
    <row r="460" spans="3:13" ht="15" customHeight="1" x14ac:dyDescent="0.35">
      <c r="C460" s="104" t="s">
        <v>1268</v>
      </c>
      <c r="D460" s="105" t="s">
        <v>1112</v>
      </c>
      <c r="E460" s="106" t="s">
        <v>211</v>
      </c>
      <c r="F460" s="107">
        <v>390000</v>
      </c>
      <c r="G460" s="108">
        <v>1</v>
      </c>
      <c r="H460" s="107">
        <v>316875</v>
      </c>
      <c r="I460" s="109" t="s">
        <v>475</v>
      </c>
      <c r="J460" s="109" t="s">
        <v>475</v>
      </c>
      <c r="K460" s="109" t="s">
        <v>1085</v>
      </c>
      <c r="L460" s="110">
        <v>0</v>
      </c>
      <c r="M460" s="115" t="s">
        <v>1086</v>
      </c>
    </row>
    <row r="461" spans="3:13" ht="15" customHeight="1" x14ac:dyDescent="0.35">
      <c r="C461" s="104" t="s">
        <v>1269</v>
      </c>
      <c r="D461" s="105" t="s">
        <v>1084</v>
      </c>
      <c r="E461" s="106" t="s">
        <v>211</v>
      </c>
      <c r="F461" s="107">
        <v>500000</v>
      </c>
      <c r="G461" s="108">
        <v>1</v>
      </c>
      <c r="H461" s="107">
        <v>425000</v>
      </c>
      <c r="I461" s="109" t="s">
        <v>475</v>
      </c>
      <c r="J461" s="109" t="s">
        <v>475</v>
      </c>
      <c r="K461" s="109" t="s">
        <v>1085</v>
      </c>
      <c r="L461" s="110">
        <v>0</v>
      </c>
      <c r="M461" s="115" t="s">
        <v>1086</v>
      </c>
    </row>
    <row r="462" spans="3:13" ht="15" customHeight="1" x14ac:dyDescent="0.35">
      <c r="C462" s="104" t="s">
        <v>1270</v>
      </c>
      <c r="D462" s="105" t="s">
        <v>1094</v>
      </c>
      <c r="E462" s="106" t="s">
        <v>211</v>
      </c>
      <c r="F462" s="107">
        <v>200000</v>
      </c>
      <c r="G462" s="108">
        <v>1</v>
      </c>
      <c r="H462" s="107">
        <v>200000</v>
      </c>
      <c r="I462" s="109" t="s">
        <v>475</v>
      </c>
      <c r="J462" s="109" t="s">
        <v>475</v>
      </c>
      <c r="K462" s="109" t="s">
        <v>1085</v>
      </c>
      <c r="L462" s="110">
        <v>0</v>
      </c>
      <c r="M462" s="115" t="s">
        <v>1086</v>
      </c>
    </row>
    <row r="463" spans="3:13" ht="15" customHeight="1" x14ac:dyDescent="0.35">
      <c r="C463" s="104" t="s">
        <v>1271</v>
      </c>
      <c r="D463" s="105" t="s">
        <v>1084</v>
      </c>
      <c r="E463" s="106" t="s">
        <v>211</v>
      </c>
      <c r="F463" s="107">
        <v>100000</v>
      </c>
      <c r="G463" s="108">
        <v>1</v>
      </c>
      <c r="H463" s="107">
        <v>100000</v>
      </c>
      <c r="I463" s="109" t="s">
        <v>475</v>
      </c>
      <c r="J463" s="109" t="s">
        <v>475</v>
      </c>
      <c r="K463" s="109" t="s">
        <v>1085</v>
      </c>
      <c r="L463" s="110">
        <v>0</v>
      </c>
      <c r="M463" s="115" t="s">
        <v>1086</v>
      </c>
    </row>
    <row r="464" spans="3:13" ht="15" customHeight="1" x14ac:dyDescent="0.35">
      <c r="C464" s="104" t="s">
        <v>1272</v>
      </c>
      <c r="D464" s="105" t="s">
        <v>1090</v>
      </c>
      <c r="E464" s="106" t="s">
        <v>211</v>
      </c>
      <c r="F464" s="107">
        <v>50000</v>
      </c>
      <c r="G464" s="108">
        <v>1</v>
      </c>
      <c r="H464" s="107">
        <v>43750</v>
      </c>
      <c r="I464" s="109" t="s">
        <v>475</v>
      </c>
      <c r="J464" s="109" t="s">
        <v>475</v>
      </c>
      <c r="K464" s="109" t="s">
        <v>1085</v>
      </c>
      <c r="L464" s="110">
        <v>0</v>
      </c>
      <c r="M464" s="115" t="s">
        <v>1086</v>
      </c>
    </row>
    <row r="465" spans="3:13" ht="15" customHeight="1" x14ac:dyDescent="0.35">
      <c r="C465" s="104" t="s">
        <v>1273</v>
      </c>
      <c r="D465" s="105" t="s">
        <v>1090</v>
      </c>
      <c r="E465" s="106" t="s">
        <v>211</v>
      </c>
      <c r="F465" s="107">
        <v>50000</v>
      </c>
      <c r="G465" s="108">
        <v>1</v>
      </c>
      <c r="H465" s="107">
        <v>32291.77</v>
      </c>
      <c r="I465" s="109" t="s">
        <v>475</v>
      </c>
      <c r="J465" s="109" t="s">
        <v>475</v>
      </c>
      <c r="K465" s="109" t="s">
        <v>1085</v>
      </c>
      <c r="L465" s="110">
        <v>0</v>
      </c>
      <c r="M465" s="115" t="s">
        <v>1086</v>
      </c>
    </row>
    <row r="466" spans="3:13" ht="15" customHeight="1" x14ac:dyDescent="0.35">
      <c r="C466" s="104" t="s">
        <v>1274</v>
      </c>
      <c r="D466" s="105" t="s">
        <v>1094</v>
      </c>
      <c r="E466" s="106" t="s">
        <v>211</v>
      </c>
      <c r="F466" s="107">
        <v>200000</v>
      </c>
      <c r="G466" s="108">
        <v>1</v>
      </c>
      <c r="H466" s="107">
        <v>200000</v>
      </c>
      <c r="I466" s="109" t="s">
        <v>475</v>
      </c>
      <c r="J466" s="109" t="s">
        <v>475</v>
      </c>
      <c r="K466" s="109" t="s">
        <v>1085</v>
      </c>
      <c r="L466" s="110">
        <v>0</v>
      </c>
      <c r="M466" s="115" t="s">
        <v>1086</v>
      </c>
    </row>
    <row r="467" spans="3:13" ht="15" customHeight="1" x14ac:dyDescent="0.35">
      <c r="C467" s="104" t="s">
        <v>1275</v>
      </c>
      <c r="D467" s="105" t="s">
        <v>1114</v>
      </c>
      <c r="E467" s="106" t="s">
        <v>211</v>
      </c>
      <c r="F467" s="107">
        <v>60000</v>
      </c>
      <c r="G467" s="108">
        <v>1</v>
      </c>
      <c r="H467" s="107">
        <v>45000</v>
      </c>
      <c r="I467" s="109" t="s">
        <v>475</v>
      </c>
      <c r="J467" s="109" t="s">
        <v>475</v>
      </c>
      <c r="K467" s="109" t="s">
        <v>1085</v>
      </c>
      <c r="L467" s="110">
        <v>0</v>
      </c>
      <c r="M467" s="115" t="s">
        <v>1086</v>
      </c>
    </row>
    <row r="468" spans="3:13" ht="15" customHeight="1" x14ac:dyDescent="0.35">
      <c r="C468" s="104" t="s">
        <v>1276</v>
      </c>
      <c r="D468" s="105" t="s">
        <v>1112</v>
      </c>
      <c r="E468" s="106" t="s">
        <v>211</v>
      </c>
      <c r="F468" s="107">
        <v>170000</v>
      </c>
      <c r="G468" s="108">
        <v>1</v>
      </c>
      <c r="H468" s="107">
        <v>148750</v>
      </c>
      <c r="I468" s="109" t="s">
        <v>475</v>
      </c>
      <c r="J468" s="109" t="s">
        <v>475</v>
      </c>
      <c r="K468" s="109" t="s">
        <v>1085</v>
      </c>
      <c r="L468" s="110">
        <v>0</v>
      </c>
      <c r="M468" s="115" t="s">
        <v>1086</v>
      </c>
    </row>
    <row r="469" spans="3:13" ht="15" customHeight="1" x14ac:dyDescent="0.35">
      <c r="C469" s="104" t="s">
        <v>1277</v>
      </c>
      <c r="D469" s="105" t="s">
        <v>1185</v>
      </c>
      <c r="E469" s="106" t="s">
        <v>211</v>
      </c>
      <c r="F469" s="107">
        <v>700000</v>
      </c>
      <c r="G469" s="108">
        <v>1</v>
      </c>
      <c r="H469" s="107">
        <v>700000</v>
      </c>
      <c r="I469" s="109" t="s">
        <v>475</v>
      </c>
      <c r="J469" s="109" t="s">
        <v>475</v>
      </c>
      <c r="K469" s="109" t="s">
        <v>1085</v>
      </c>
      <c r="L469" s="110">
        <v>0</v>
      </c>
      <c r="M469" s="115" t="s">
        <v>1086</v>
      </c>
    </row>
    <row r="470" spans="3:13" ht="15" customHeight="1" x14ac:dyDescent="0.35">
      <c r="C470" s="104" t="s">
        <v>1278</v>
      </c>
      <c r="D470" s="105" t="s">
        <v>1090</v>
      </c>
      <c r="E470" s="106" t="s">
        <v>211</v>
      </c>
      <c r="F470" s="107">
        <v>200000</v>
      </c>
      <c r="G470" s="108">
        <v>1</v>
      </c>
      <c r="H470" s="107">
        <v>190000</v>
      </c>
      <c r="I470" s="109" t="s">
        <v>475</v>
      </c>
      <c r="J470" s="109" t="s">
        <v>475</v>
      </c>
      <c r="K470" s="109" t="s">
        <v>1085</v>
      </c>
      <c r="L470" s="110">
        <v>0</v>
      </c>
      <c r="M470" s="115" t="s">
        <v>1086</v>
      </c>
    </row>
    <row r="471" spans="3:13" ht="15" customHeight="1" x14ac:dyDescent="0.35">
      <c r="C471" s="104" t="s">
        <v>1279</v>
      </c>
      <c r="D471" s="105" t="s">
        <v>1153</v>
      </c>
      <c r="E471" s="106" t="s">
        <v>211</v>
      </c>
      <c r="F471" s="107">
        <v>120000</v>
      </c>
      <c r="G471" s="108">
        <v>1</v>
      </c>
      <c r="H471" s="107">
        <v>90000</v>
      </c>
      <c r="I471" s="109" t="s">
        <v>475</v>
      </c>
      <c r="J471" s="109" t="s">
        <v>475</v>
      </c>
      <c r="K471" s="109" t="s">
        <v>1085</v>
      </c>
      <c r="L471" s="110">
        <v>0</v>
      </c>
      <c r="M471" s="115" t="s">
        <v>1086</v>
      </c>
    </row>
    <row r="472" spans="3:13" ht="15" customHeight="1" x14ac:dyDescent="0.35">
      <c r="C472" s="104" t="s">
        <v>1280</v>
      </c>
      <c r="D472" s="105" t="s">
        <v>1094</v>
      </c>
      <c r="E472" s="106" t="s">
        <v>211</v>
      </c>
      <c r="F472" s="107">
        <v>100000</v>
      </c>
      <c r="G472" s="108">
        <v>1</v>
      </c>
      <c r="H472" s="107">
        <v>100000</v>
      </c>
      <c r="I472" s="109" t="s">
        <v>475</v>
      </c>
      <c r="J472" s="109" t="s">
        <v>475</v>
      </c>
      <c r="K472" s="109" t="s">
        <v>1085</v>
      </c>
      <c r="L472" s="110">
        <v>0</v>
      </c>
      <c r="M472" s="115" t="s">
        <v>1086</v>
      </c>
    </row>
    <row r="473" spans="3:13" ht="15" customHeight="1" x14ac:dyDescent="0.35">
      <c r="C473" s="104" t="s">
        <v>1281</v>
      </c>
      <c r="D473" s="105" t="s">
        <v>1282</v>
      </c>
      <c r="E473" s="106" t="s">
        <v>211</v>
      </c>
      <c r="F473" s="107">
        <v>32476175.07</v>
      </c>
      <c r="G473" s="108">
        <v>1</v>
      </c>
      <c r="H473" s="107">
        <v>25745776.469999999</v>
      </c>
      <c r="I473" s="109" t="s">
        <v>475</v>
      </c>
      <c r="J473" s="109" t="s">
        <v>475</v>
      </c>
      <c r="K473" s="109" t="s">
        <v>1085</v>
      </c>
      <c r="L473" s="110">
        <v>0</v>
      </c>
      <c r="M473" s="115" t="s">
        <v>1086</v>
      </c>
    </row>
    <row r="474" spans="3:13" ht="15" customHeight="1" x14ac:dyDescent="0.35">
      <c r="C474" s="104" t="s">
        <v>1283</v>
      </c>
      <c r="D474" s="105" t="s">
        <v>1284</v>
      </c>
      <c r="E474" s="106" t="s">
        <v>211</v>
      </c>
      <c r="F474" s="107">
        <v>100000</v>
      </c>
      <c r="G474" s="108">
        <v>1</v>
      </c>
      <c r="H474" s="107">
        <v>75000</v>
      </c>
      <c r="I474" s="109" t="s">
        <v>475</v>
      </c>
      <c r="J474" s="109" t="s">
        <v>475</v>
      </c>
      <c r="K474" s="109" t="s">
        <v>1085</v>
      </c>
      <c r="L474" s="110">
        <v>0</v>
      </c>
      <c r="M474" s="115" t="s">
        <v>1086</v>
      </c>
    </row>
    <row r="475" spans="3:13" ht="15" customHeight="1" x14ac:dyDescent="0.35">
      <c r="C475" s="104" t="s">
        <v>1285</v>
      </c>
      <c r="D475" s="105" t="s">
        <v>1090</v>
      </c>
      <c r="E475" s="106" t="s">
        <v>211</v>
      </c>
      <c r="F475" s="107">
        <v>300000</v>
      </c>
      <c r="G475" s="108">
        <v>1</v>
      </c>
      <c r="H475" s="107">
        <v>300000</v>
      </c>
      <c r="I475" s="109" t="s">
        <v>475</v>
      </c>
      <c r="J475" s="109" t="s">
        <v>475</v>
      </c>
      <c r="K475" s="109" t="s">
        <v>1085</v>
      </c>
      <c r="L475" s="110">
        <v>0</v>
      </c>
      <c r="M475" s="115" t="s">
        <v>1086</v>
      </c>
    </row>
    <row r="476" spans="3:13" ht="15" customHeight="1" x14ac:dyDescent="0.35">
      <c r="C476" s="104" t="s">
        <v>1286</v>
      </c>
      <c r="D476" s="105" t="s">
        <v>1094</v>
      </c>
      <c r="E476" s="106" t="s">
        <v>211</v>
      </c>
      <c r="F476" s="107">
        <v>150000</v>
      </c>
      <c r="G476" s="108">
        <v>1</v>
      </c>
      <c r="H476" s="107">
        <v>150000</v>
      </c>
      <c r="I476" s="109" t="s">
        <v>475</v>
      </c>
      <c r="J476" s="109" t="s">
        <v>475</v>
      </c>
      <c r="K476" s="109" t="s">
        <v>1085</v>
      </c>
      <c r="L476" s="110">
        <v>0</v>
      </c>
      <c r="M476" s="115" t="s">
        <v>1086</v>
      </c>
    </row>
    <row r="477" spans="3:13" ht="15" customHeight="1" x14ac:dyDescent="0.35">
      <c r="C477" s="104" t="s">
        <v>1287</v>
      </c>
      <c r="D477" s="105" t="s">
        <v>1084</v>
      </c>
      <c r="E477" s="106" t="s">
        <v>211</v>
      </c>
      <c r="F477" s="107">
        <v>145000</v>
      </c>
      <c r="G477" s="108">
        <v>1</v>
      </c>
      <c r="H477" s="107">
        <v>137750</v>
      </c>
      <c r="I477" s="109" t="s">
        <v>475</v>
      </c>
      <c r="J477" s="109" t="s">
        <v>475</v>
      </c>
      <c r="K477" s="109" t="s">
        <v>1085</v>
      </c>
      <c r="L477" s="110">
        <v>0</v>
      </c>
      <c r="M477" s="115" t="s">
        <v>1086</v>
      </c>
    </row>
    <row r="478" spans="3:13" ht="15" customHeight="1" x14ac:dyDescent="0.35">
      <c r="C478" s="104" t="s">
        <v>1288</v>
      </c>
      <c r="D478" s="105" t="s">
        <v>1084</v>
      </c>
      <c r="E478" s="106" t="s">
        <v>211</v>
      </c>
      <c r="F478" s="107">
        <v>90000</v>
      </c>
      <c r="G478" s="108">
        <v>1</v>
      </c>
      <c r="H478" s="107">
        <v>67500</v>
      </c>
      <c r="I478" s="109" t="s">
        <v>475</v>
      </c>
      <c r="J478" s="109" t="s">
        <v>475</v>
      </c>
      <c r="K478" s="109" t="s">
        <v>1085</v>
      </c>
      <c r="L478" s="110">
        <v>0</v>
      </c>
      <c r="M478" s="115" t="s">
        <v>1086</v>
      </c>
    </row>
    <row r="479" spans="3:13" ht="15" customHeight="1" x14ac:dyDescent="0.35">
      <c r="C479" s="104" t="s">
        <v>1289</v>
      </c>
      <c r="D479" s="105" t="s">
        <v>1084</v>
      </c>
      <c r="E479" s="106" t="s">
        <v>211</v>
      </c>
      <c r="F479" s="107">
        <v>140000</v>
      </c>
      <c r="G479" s="108">
        <v>1</v>
      </c>
      <c r="H479" s="107">
        <v>140000</v>
      </c>
      <c r="I479" s="109" t="s">
        <v>475</v>
      </c>
      <c r="J479" s="109" t="s">
        <v>475</v>
      </c>
      <c r="K479" s="109" t="s">
        <v>1085</v>
      </c>
      <c r="L479" s="110">
        <v>0</v>
      </c>
      <c r="M479" s="115" t="s">
        <v>1086</v>
      </c>
    </row>
    <row r="480" spans="3:13" ht="15" customHeight="1" x14ac:dyDescent="0.35">
      <c r="C480" s="104" t="s">
        <v>1290</v>
      </c>
      <c r="D480" s="105" t="s">
        <v>1114</v>
      </c>
      <c r="E480" s="106" t="s">
        <v>211</v>
      </c>
      <c r="F480" s="107">
        <v>120000</v>
      </c>
      <c r="G480" s="108">
        <v>1</v>
      </c>
      <c r="H480" s="107">
        <v>120000</v>
      </c>
      <c r="I480" s="109" t="s">
        <v>475</v>
      </c>
      <c r="J480" s="109" t="s">
        <v>475</v>
      </c>
      <c r="K480" s="109" t="s">
        <v>1085</v>
      </c>
      <c r="L480" s="110">
        <v>0</v>
      </c>
      <c r="M480" s="115" t="s">
        <v>1086</v>
      </c>
    </row>
    <row r="481" spans="3:13" ht="15" customHeight="1" x14ac:dyDescent="0.35">
      <c r="C481" s="104" t="s">
        <v>1291</v>
      </c>
      <c r="D481" s="105" t="s">
        <v>1084</v>
      </c>
      <c r="E481" s="106" t="s">
        <v>211</v>
      </c>
      <c r="F481" s="107">
        <v>100000</v>
      </c>
      <c r="G481" s="108">
        <v>1</v>
      </c>
      <c r="H481" s="107">
        <v>90000</v>
      </c>
      <c r="I481" s="109" t="s">
        <v>475</v>
      </c>
      <c r="J481" s="109" t="s">
        <v>475</v>
      </c>
      <c r="K481" s="109" t="s">
        <v>1085</v>
      </c>
      <c r="L481" s="110">
        <v>0</v>
      </c>
      <c r="M481" s="115" t="s">
        <v>1086</v>
      </c>
    </row>
    <row r="482" spans="3:13" ht="15" customHeight="1" x14ac:dyDescent="0.35">
      <c r="C482" s="104" t="s">
        <v>1292</v>
      </c>
      <c r="D482" s="105" t="s">
        <v>1084</v>
      </c>
      <c r="E482" s="106" t="s">
        <v>211</v>
      </c>
      <c r="F482" s="107">
        <v>200000</v>
      </c>
      <c r="G482" s="108">
        <v>1</v>
      </c>
      <c r="H482" s="107">
        <v>150000</v>
      </c>
      <c r="I482" s="109" t="s">
        <v>475</v>
      </c>
      <c r="J482" s="109" t="s">
        <v>475</v>
      </c>
      <c r="K482" s="109" t="s">
        <v>1085</v>
      </c>
      <c r="L482" s="110">
        <v>0</v>
      </c>
      <c r="M482" s="115" t="s">
        <v>1086</v>
      </c>
    </row>
    <row r="483" spans="3:13" ht="15" customHeight="1" x14ac:dyDescent="0.35">
      <c r="C483" s="104" t="s">
        <v>1293</v>
      </c>
      <c r="D483" s="105" t="s">
        <v>1094</v>
      </c>
      <c r="E483" s="106" t="s">
        <v>211</v>
      </c>
      <c r="F483" s="107">
        <v>160000</v>
      </c>
      <c r="G483" s="108">
        <v>1</v>
      </c>
      <c r="H483" s="107">
        <v>160000</v>
      </c>
      <c r="I483" s="109" t="s">
        <v>475</v>
      </c>
      <c r="J483" s="109" t="s">
        <v>475</v>
      </c>
      <c r="K483" s="109" t="s">
        <v>1085</v>
      </c>
      <c r="L483" s="110">
        <v>0</v>
      </c>
      <c r="M483" s="115" t="s">
        <v>1086</v>
      </c>
    </row>
    <row r="484" spans="3:13" ht="15" customHeight="1" x14ac:dyDescent="0.35">
      <c r="C484" s="104" t="s">
        <v>1294</v>
      </c>
      <c r="D484" s="105" t="s">
        <v>1094</v>
      </c>
      <c r="E484" s="106" t="s">
        <v>211</v>
      </c>
      <c r="F484" s="107">
        <v>100000</v>
      </c>
      <c r="G484" s="108">
        <v>1</v>
      </c>
      <c r="H484" s="107">
        <v>100315.61</v>
      </c>
      <c r="I484" s="109" t="s">
        <v>475</v>
      </c>
      <c r="J484" s="109" t="s">
        <v>475</v>
      </c>
      <c r="K484" s="109" t="s">
        <v>1085</v>
      </c>
      <c r="L484" s="110">
        <v>0</v>
      </c>
      <c r="M484" s="115" t="s">
        <v>1086</v>
      </c>
    </row>
    <row r="485" spans="3:13" ht="15" customHeight="1" x14ac:dyDescent="0.35">
      <c r="C485" s="104" t="s">
        <v>1295</v>
      </c>
      <c r="D485" s="105" t="s">
        <v>1084</v>
      </c>
      <c r="E485" s="106" t="s">
        <v>211</v>
      </c>
      <c r="F485" s="107">
        <v>200000</v>
      </c>
      <c r="G485" s="108">
        <v>1</v>
      </c>
      <c r="H485" s="107">
        <v>170000</v>
      </c>
      <c r="I485" s="109" t="s">
        <v>475</v>
      </c>
      <c r="J485" s="109" t="s">
        <v>475</v>
      </c>
      <c r="K485" s="109" t="s">
        <v>1085</v>
      </c>
      <c r="L485" s="110">
        <v>0</v>
      </c>
      <c r="M485" s="115" t="s">
        <v>1086</v>
      </c>
    </row>
    <row r="486" spans="3:13" ht="15" customHeight="1" x14ac:dyDescent="0.35">
      <c r="C486" s="104" t="s">
        <v>1296</v>
      </c>
      <c r="D486" s="105" t="s">
        <v>1084</v>
      </c>
      <c r="E486" s="106" t="s">
        <v>211</v>
      </c>
      <c r="F486" s="107">
        <v>200000</v>
      </c>
      <c r="G486" s="108">
        <v>1</v>
      </c>
      <c r="H486" s="107">
        <v>130000</v>
      </c>
      <c r="I486" s="109" t="s">
        <v>475</v>
      </c>
      <c r="J486" s="109" t="s">
        <v>475</v>
      </c>
      <c r="K486" s="109" t="s">
        <v>1085</v>
      </c>
      <c r="L486" s="110">
        <v>0</v>
      </c>
      <c r="M486" s="115" t="s">
        <v>1086</v>
      </c>
    </row>
    <row r="487" spans="3:13" ht="15" customHeight="1" x14ac:dyDescent="0.35">
      <c r="C487" s="104" t="s">
        <v>1297</v>
      </c>
      <c r="D487" s="105" t="s">
        <v>1094</v>
      </c>
      <c r="E487" s="106" t="s">
        <v>211</v>
      </c>
      <c r="F487" s="107">
        <v>34000</v>
      </c>
      <c r="G487" s="108">
        <v>1</v>
      </c>
      <c r="H487" s="107">
        <v>30600</v>
      </c>
      <c r="I487" s="109" t="s">
        <v>475</v>
      </c>
      <c r="J487" s="109" t="s">
        <v>475</v>
      </c>
      <c r="K487" s="109" t="s">
        <v>1085</v>
      </c>
      <c r="L487" s="110">
        <v>0</v>
      </c>
      <c r="M487" s="115" t="s">
        <v>1086</v>
      </c>
    </row>
    <row r="488" spans="3:13" ht="15" customHeight="1" x14ac:dyDescent="0.35">
      <c r="C488" s="104" t="s">
        <v>1298</v>
      </c>
      <c r="D488" s="105" t="s">
        <v>1094</v>
      </c>
      <c r="E488" s="106" t="s">
        <v>211</v>
      </c>
      <c r="F488" s="107">
        <v>100000</v>
      </c>
      <c r="G488" s="108">
        <v>1</v>
      </c>
      <c r="H488" s="107">
        <v>100000</v>
      </c>
      <c r="I488" s="109" t="s">
        <v>475</v>
      </c>
      <c r="J488" s="109" t="s">
        <v>475</v>
      </c>
      <c r="K488" s="109" t="s">
        <v>1085</v>
      </c>
      <c r="L488" s="110">
        <v>0</v>
      </c>
      <c r="M488" s="115" t="s">
        <v>1086</v>
      </c>
    </row>
    <row r="489" spans="3:13" ht="15" customHeight="1" x14ac:dyDescent="0.35">
      <c r="C489" s="104" t="s">
        <v>1299</v>
      </c>
      <c r="D489" s="105" t="s">
        <v>1094</v>
      </c>
      <c r="E489" s="106" t="s">
        <v>211</v>
      </c>
      <c r="F489" s="107">
        <v>108000</v>
      </c>
      <c r="G489" s="108">
        <v>1</v>
      </c>
      <c r="H489" s="107">
        <v>108000</v>
      </c>
      <c r="I489" s="109" t="s">
        <v>475</v>
      </c>
      <c r="J489" s="109" t="s">
        <v>475</v>
      </c>
      <c r="K489" s="109" t="s">
        <v>1085</v>
      </c>
      <c r="L489" s="110">
        <v>0</v>
      </c>
      <c r="M489" s="115" t="s">
        <v>1086</v>
      </c>
    </row>
    <row r="490" spans="3:13" ht="15" customHeight="1" x14ac:dyDescent="0.35">
      <c r="C490" s="104" t="s">
        <v>1300</v>
      </c>
      <c r="D490" s="105" t="s">
        <v>1114</v>
      </c>
      <c r="E490" s="106" t="s">
        <v>211</v>
      </c>
      <c r="F490" s="107">
        <v>300000</v>
      </c>
      <c r="G490" s="108">
        <v>1</v>
      </c>
      <c r="H490" s="107">
        <v>300000</v>
      </c>
      <c r="I490" s="109" t="s">
        <v>475</v>
      </c>
      <c r="J490" s="109" t="s">
        <v>475</v>
      </c>
      <c r="K490" s="109" t="s">
        <v>1085</v>
      </c>
      <c r="L490" s="110">
        <v>0</v>
      </c>
      <c r="M490" s="115" t="s">
        <v>1086</v>
      </c>
    </row>
    <row r="491" spans="3:13" ht="15" customHeight="1" x14ac:dyDescent="0.35">
      <c r="C491" s="104" t="s">
        <v>1301</v>
      </c>
      <c r="D491" s="105" t="s">
        <v>1084</v>
      </c>
      <c r="E491" s="106" t="s">
        <v>211</v>
      </c>
      <c r="F491" s="107">
        <v>250000</v>
      </c>
      <c r="G491" s="108">
        <v>1</v>
      </c>
      <c r="H491" s="107">
        <v>250000</v>
      </c>
      <c r="I491" s="109" t="s">
        <v>475</v>
      </c>
      <c r="J491" s="109" t="s">
        <v>475</v>
      </c>
      <c r="K491" s="109" t="s">
        <v>1085</v>
      </c>
      <c r="L491" s="110">
        <v>0</v>
      </c>
      <c r="M491" s="115" t="s">
        <v>1086</v>
      </c>
    </row>
    <row r="492" spans="3:13" ht="15" customHeight="1" x14ac:dyDescent="0.35">
      <c r="C492" s="104" t="s">
        <v>1302</v>
      </c>
      <c r="D492" s="105" t="s">
        <v>1084</v>
      </c>
      <c r="E492" s="106" t="s">
        <v>211</v>
      </c>
      <c r="F492" s="107">
        <v>100000</v>
      </c>
      <c r="G492" s="108">
        <v>1</v>
      </c>
      <c r="H492" s="107">
        <v>80000</v>
      </c>
      <c r="I492" s="109" t="s">
        <v>475</v>
      </c>
      <c r="J492" s="109" t="s">
        <v>475</v>
      </c>
      <c r="K492" s="109" t="s">
        <v>1085</v>
      </c>
      <c r="L492" s="110">
        <v>0</v>
      </c>
      <c r="M492" s="115" t="s">
        <v>1086</v>
      </c>
    </row>
    <row r="493" spans="3:13" ht="15" customHeight="1" x14ac:dyDescent="0.35">
      <c r="C493" s="104" t="s">
        <v>1303</v>
      </c>
      <c r="D493" s="105" t="s">
        <v>1084</v>
      </c>
      <c r="E493" s="106" t="s">
        <v>211</v>
      </c>
      <c r="F493" s="107">
        <v>100000</v>
      </c>
      <c r="G493" s="108">
        <v>1</v>
      </c>
      <c r="H493" s="107">
        <v>80000</v>
      </c>
      <c r="I493" s="109" t="s">
        <v>475</v>
      </c>
      <c r="J493" s="109" t="s">
        <v>475</v>
      </c>
      <c r="K493" s="109" t="s">
        <v>1085</v>
      </c>
      <c r="L493" s="110">
        <v>0</v>
      </c>
      <c r="M493" s="115" t="s">
        <v>1086</v>
      </c>
    </row>
    <row r="494" spans="3:13" ht="15" customHeight="1" x14ac:dyDescent="0.35">
      <c r="C494" s="104" t="s">
        <v>1304</v>
      </c>
      <c r="D494" s="105" t="s">
        <v>1094</v>
      </c>
      <c r="E494" s="106" t="s">
        <v>211</v>
      </c>
      <c r="F494" s="107">
        <v>50000</v>
      </c>
      <c r="G494" s="108">
        <v>1</v>
      </c>
      <c r="H494" s="107">
        <v>50000</v>
      </c>
      <c r="I494" s="109" t="s">
        <v>475</v>
      </c>
      <c r="J494" s="109" t="s">
        <v>475</v>
      </c>
      <c r="K494" s="109" t="s">
        <v>1085</v>
      </c>
      <c r="L494" s="110">
        <v>0</v>
      </c>
      <c r="M494" s="115" t="s">
        <v>1086</v>
      </c>
    </row>
    <row r="495" spans="3:13" ht="15" customHeight="1" x14ac:dyDescent="0.35">
      <c r="C495" s="104" t="s">
        <v>1305</v>
      </c>
      <c r="D495" s="105" t="s">
        <v>1159</v>
      </c>
      <c r="E495" s="106" t="s">
        <v>211</v>
      </c>
      <c r="F495" s="107">
        <v>2500000</v>
      </c>
      <c r="G495" s="108">
        <v>1</v>
      </c>
      <c r="H495" s="107">
        <v>2451923.08</v>
      </c>
      <c r="I495" s="109" t="s">
        <v>475</v>
      </c>
      <c r="J495" s="109" t="s">
        <v>475</v>
      </c>
      <c r="K495" s="109" t="s">
        <v>1085</v>
      </c>
      <c r="L495" s="110">
        <v>0</v>
      </c>
      <c r="M495" s="115" t="s">
        <v>1086</v>
      </c>
    </row>
    <row r="496" spans="3:13" ht="15" customHeight="1" x14ac:dyDescent="0.35">
      <c r="C496" s="104" t="s">
        <v>1306</v>
      </c>
      <c r="D496" s="105" t="s">
        <v>1307</v>
      </c>
      <c r="E496" s="106" t="s">
        <v>211</v>
      </c>
      <c r="F496" s="107">
        <v>135000</v>
      </c>
      <c r="G496" s="108">
        <v>1</v>
      </c>
      <c r="H496" s="107">
        <v>92812.5</v>
      </c>
      <c r="I496" s="109" t="s">
        <v>475</v>
      </c>
      <c r="J496" s="109" t="s">
        <v>475</v>
      </c>
      <c r="K496" s="109" t="s">
        <v>1085</v>
      </c>
      <c r="L496" s="110">
        <v>0</v>
      </c>
      <c r="M496" s="115" t="s">
        <v>1086</v>
      </c>
    </row>
    <row r="497" spans="3:13" ht="15" customHeight="1" x14ac:dyDescent="0.35">
      <c r="C497" s="104" t="s">
        <v>1308</v>
      </c>
      <c r="D497" s="105" t="s">
        <v>1094</v>
      </c>
      <c r="E497" s="106" t="s">
        <v>211</v>
      </c>
      <c r="F497" s="107">
        <v>150000</v>
      </c>
      <c r="G497" s="108">
        <v>1</v>
      </c>
      <c r="H497" s="107">
        <v>150000</v>
      </c>
      <c r="I497" s="109" t="s">
        <v>475</v>
      </c>
      <c r="J497" s="109" t="s">
        <v>475</v>
      </c>
      <c r="K497" s="109" t="s">
        <v>1085</v>
      </c>
      <c r="L497" s="110">
        <v>0</v>
      </c>
      <c r="M497" s="115" t="s">
        <v>1086</v>
      </c>
    </row>
    <row r="498" spans="3:13" ht="15" customHeight="1" x14ac:dyDescent="0.35">
      <c r="C498" s="104" t="s">
        <v>1309</v>
      </c>
      <c r="D498" s="105" t="s">
        <v>1310</v>
      </c>
      <c r="E498" s="106" t="s">
        <v>211</v>
      </c>
      <c r="F498" s="107">
        <v>250000</v>
      </c>
      <c r="G498" s="108">
        <v>1</v>
      </c>
      <c r="H498" s="107">
        <v>250000</v>
      </c>
      <c r="I498" s="109" t="s">
        <v>475</v>
      </c>
      <c r="J498" s="109" t="s">
        <v>475</v>
      </c>
      <c r="K498" s="109" t="s">
        <v>1085</v>
      </c>
      <c r="L498" s="110">
        <v>0</v>
      </c>
      <c r="M498" s="115" t="s">
        <v>1086</v>
      </c>
    </row>
    <row r="499" spans="3:13" ht="15" customHeight="1" x14ac:dyDescent="0.35">
      <c r="C499" s="104" t="s">
        <v>1311</v>
      </c>
      <c r="D499" s="105" t="s">
        <v>1090</v>
      </c>
      <c r="E499" s="106" t="s">
        <v>211</v>
      </c>
      <c r="F499" s="107">
        <v>200000</v>
      </c>
      <c r="G499" s="108">
        <v>1</v>
      </c>
      <c r="H499" s="107">
        <v>200000</v>
      </c>
      <c r="I499" s="109" t="s">
        <v>475</v>
      </c>
      <c r="J499" s="109" t="s">
        <v>475</v>
      </c>
      <c r="K499" s="109" t="s">
        <v>1085</v>
      </c>
      <c r="L499" s="110">
        <v>0</v>
      </c>
      <c r="M499" s="115" t="s">
        <v>1086</v>
      </c>
    </row>
    <row r="500" spans="3:13" ht="15" customHeight="1" x14ac:dyDescent="0.35">
      <c r="C500" s="104" t="s">
        <v>1312</v>
      </c>
      <c r="D500" s="105" t="s">
        <v>1112</v>
      </c>
      <c r="E500" s="106" t="s">
        <v>211</v>
      </c>
      <c r="F500" s="107">
        <v>50000</v>
      </c>
      <c r="G500" s="108">
        <v>1</v>
      </c>
      <c r="H500" s="107">
        <v>34375</v>
      </c>
      <c r="I500" s="109" t="s">
        <v>475</v>
      </c>
      <c r="J500" s="109" t="s">
        <v>475</v>
      </c>
      <c r="K500" s="109" t="s">
        <v>1085</v>
      </c>
      <c r="L500" s="110">
        <v>0</v>
      </c>
      <c r="M500" s="115" t="s">
        <v>1086</v>
      </c>
    </row>
    <row r="501" spans="3:13" ht="15" customHeight="1" x14ac:dyDescent="0.35">
      <c r="C501" s="104" t="s">
        <v>1313</v>
      </c>
      <c r="D501" s="105" t="s">
        <v>1157</v>
      </c>
      <c r="E501" s="106" t="s">
        <v>211</v>
      </c>
      <c r="F501" s="107">
        <v>75000</v>
      </c>
      <c r="G501" s="108">
        <v>1</v>
      </c>
      <c r="H501" s="107">
        <v>75000</v>
      </c>
      <c r="I501" s="109" t="s">
        <v>475</v>
      </c>
      <c r="J501" s="109" t="s">
        <v>475</v>
      </c>
      <c r="K501" s="109" t="s">
        <v>1085</v>
      </c>
      <c r="L501" s="110">
        <v>0</v>
      </c>
      <c r="M501" s="115" t="s">
        <v>1086</v>
      </c>
    </row>
    <row r="502" spans="3:13" ht="15" customHeight="1" x14ac:dyDescent="0.35">
      <c r="C502" s="104" t="s">
        <v>1314</v>
      </c>
      <c r="D502" s="105" t="s">
        <v>1315</v>
      </c>
      <c r="E502" s="106" t="s">
        <v>211</v>
      </c>
      <c r="F502" s="107">
        <v>50000</v>
      </c>
      <c r="G502" s="108">
        <v>1</v>
      </c>
      <c r="H502" s="107">
        <v>34375</v>
      </c>
      <c r="I502" s="109" t="s">
        <v>475</v>
      </c>
      <c r="J502" s="109" t="s">
        <v>475</v>
      </c>
      <c r="K502" s="109" t="s">
        <v>1085</v>
      </c>
      <c r="L502" s="110">
        <v>0</v>
      </c>
      <c r="M502" s="115" t="s">
        <v>1086</v>
      </c>
    </row>
    <row r="503" spans="3:13" ht="15" customHeight="1" x14ac:dyDescent="0.35">
      <c r="C503" s="104" t="s">
        <v>1316</v>
      </c>
      <c r="D503" s="105" t="s">
        <v>1084</v>
      </c>
      <c r="E503" s="106" t="s">
        <v>211</v>
      </c>
      <c r="F503" s="107">
        <v>200000</v>
      </c>
      <c r="G503" s="108">
        <v>1</v>
      </c>
      <c r="H503" s="107">
        <v>200000</v>
      </c>
      <c r="I503" s="109" t="s">
        <v>475</v>
      </c>
      <c r="J503" s="109" t="s">
        <v>475</v>
      </c>
      <c r="K503" s="109" t="s">
        <v>1085</v>
      </c>
      <c r="L503" s="110">
        <v>0</v>
      </c>
      <c r="M503" s="115" t="s">
        <v>1086</v>
      </c>
    </row>
    <row r="504" spans="3:13" ht="15" customHeight="1" x14ac:dyDescent="0.35">
      <c r="C504" s="104" t="s">
        <v>1317</v>
      </c>
      <c r="D504" s="105" t="s">
        <v>1090</v>
      </c>
      <c r="E504" s="106" t="s">
        <v>211</v>
      </c>
      <c r="F504" s="107">
        <v>450000</v>
      </c>
      <c r="G504" s="108">
        <v>1</v>
      </c>
      <c r="H504" s="107">
        <v>450000</v>
      </c>
      <c r="I504" s="109" t="s">
        <v>475</v>
      </c>
      <c r="J504" s="109" t="s">
        <v>475</v>
      </c>
      <c r="K504" s="109" t="s">
        <v>1085</v>
      </c>
      <c r="L504" s="110">
        <v>0</v>
      </c>
      <c r="M504" s="115" t="s">
        <v>1086</v>
      </c>
    </row>
    <row r="505" spans="3:13" ht="15" customHeight="1" x14ac:dyDescent="0.35">
      <c r="C505" s="104" t="s">
        <v>1318</v>
      </c>
      <c r="D505" s="105" t="s">
        <v>1094</v>
      </c>
      <c r="E505" s="106" t="s">
        <v>211</v>
      </c>
      <c r="F505" s="107">
        <v>100000</v>
      </c>
      <c r="G505" s="108">
        <v>1</v>
      </c>
      <c r="H505" s="107">
        <v>100000</v>
      </c>
      <c r="I505" s="109" t="s">
        <v>475</v>
      </c>
      <c r="J505" s="109" t="s">
        <v>475</v>
      </c>
      <c r="K505" s="109" t="s">
        <v>1085</v>
      </c>
      <c r="L505" s="110">
        <v>0</v>
      </c>
      <c r="M505" s="115" t="s">
        <v>1086</v>
      </c>
    </row>
    <row r="506" spans="3:13" ht="15" customHeight="1" x14ac:dyDescent="0.35">
      <c r="C506" s="104" t="s">
        <v>1319</v>
      </c>
      <c r="D506" s="105" t="s">
        <v>1094</v>
      </c>
      <c r="E506" s="106" t="s">
        <v>211</v>
      </c>
      <c r="F506" s="107">
        <v>88000</v>
      </c>
      <c r="G506" s="108">
        <v>1</v>
      </c>
      <c r="H506" s="107">
        <v>88000</v>
      </c>
      <c r="I506" s="109" t="s">
        <v>475</v>
      </c>
      <c r="J506" s="109" t="s">
        <v>475</v>
      </c>
      <c r="K506" s="109" t="s">
        <v>1085</v>
      </c>
      <c r="L506" s="110">
        <v>0</v>
      </c>
      <c r="M506" s="115" t="s">
        <v>1086</v>
      </c>
    </row>
    <row r="507" spans="3:13" ht="15" customHeight="1" x14ac:dyDescent="0.35">
      <c r="C507" s="104" t="s">
        <v>1320</v>
      </c>
      <c r="D507" s="105" t="s">
        <v>1090</v>
      </c>
      <c r="E507" s="106" t="s">
        <v>211</v>
      </c>
      <c r="F507" s="107">
        <v>100000</v>
      </c>
      <c r="G507" s="108">
        <v>1</v>
      </c>
      <c r="H507" s="107">
        <v>100000</v>
      </c>
      <c r="I507" s="109" t="s">
        <v>475</v>
      </c>
      <c r="J507" s="109" t="s">
        <v>475</v>
      </c>
      <c r="K507" s="109" t="s">
        <v>1085</v>
      </c>
      <c r="L507" s="110">
        <v>0</v>
      </c>
      <c r="M507" s="115" t="s">
        <v>1086</v>
      </c>
    </row>
    <row r="508" spans="3:13" ht="15" customHeight="1" x14ac:dyDescent="0.35">
      <c r="C508" s="104" t="s">
        <v>1321</v>
      </c>
      <c r="D508" s="105" t="s">
        <v>1094</v>
      </c>
      <c r="E508" s="106" t="s">
        <v>211</v>
      </c>
      <c r="F508" s="107">
        <v>100000</v>
      </c>
      <c r="G508" s="108">
        <v>1</v>
      </c>
      <c r="H508" s="107">
        <v>100000</v>
      </c>
      <c r="I508" s="109" t="s">
        <v>475</v>
      </c>
      <c r="J508" s="109" t="s">
        <v>475</v>
      </c>
      <c r="K508" s="109" t="s">
        <v>1085</v>
      </c>
      <c r="L508" s="110">
        <v>0</v>
      </c>
      <c r="M508" s="115" t="s">
        <v>1086</v>
      </c>
    </row>
    <row r="509" spans="3:13" ht="15" customHeight="1" x14ac:dyDescent="0.35">
      <c r="C509" s="104" t="s">
        <v>1322</v>
      </c>
      <c r="D509" s="105" t="s">
        <v>1094</v>
      </c>
      <c r="E509" s="106" t="s">
        <v>211</v>
      </c>
      <c r="F509" s="107">
        <v>100000</v>
      </c>
      <c r="G509" s="108">
        <v>1</v>
      </c>
      <c r="H509" s="107">
        <v>100000</v>
      </c>
      <c r="I509" s="109" t="s">
        <v>475</v>
      </c>
      <c r="J509" s="109" t="s">
        <v>475</v>
      </c>
      <c r="K509" s="109" t="s">
        <v>1085</v>
      </c>
      <c r="L509" s="110">
        <v>0</v>
      </c>
      <c r="M509" s="115" t="s">
        <v>1086</v>
      </c>
    </row>
    <row r="510" spans="3:13" ht="15" customHeight="1" x14ac:dyDescent="0.35">
      <c r="C510" s="104" t="s">
        <v>1323</v>
      </c>
      <c r="D510" s="105" t="s">
        <v>1090</v>
      </c>
      <c r="E510" s="106" t="s">
        <v>211</v>
      </c>
      <c r="F510" s="107">
        <v>120000</v>
      </c>
      <c r="G510" s="108">
        <v>1</v>
      </c>
      <c r="H510" s="107">
        <v>120000</v>
      </c>
      <c r="I510" s="109" t="s">
        <v>475</v>
      </c>
      <c r="J510" s="109" t="s">
        <v>475</v>
      </c>
      <c r="K510" s="109" t="s">
        <v>1085</v>
      </c>
      <c r="L510" s="110">
        <v>0</v>
      </c>
      <c r="M510" s="115" t="s">
        <v>1086</v>
      </c>
    </row>
    <row r="511" spans="3:13" ht="15" customHeight="1" x14ac:dyDescent="0.35">
      <c r="C511" s="104" t="s">
        <v>1324</v>
      </c>
      <c r="D511" s="105" t="s">
        <v>1094</v>
      </c>
      <c r="E511" s="106" t="s">
        <v>211</v>
      </c>
      <c r="F511" s="107">
        <v>60000</v>
      </c>
      <c r="G511" s="108">
        <v>1</v>
      </c>
      <c r="H511" s="107">
        <v>60000</v>
      </c>
      <c r="I511" s="109" t="s">
        <v>475</v>
      </c>
      <c r="J511" s="109" t="s">
        <v>475</v>
      </c>
      <c r="K511" s="109" t="s">
        <v>1085</v>
      </c>
      <c r="L511" s="110">
        <v>0</v>
      </c>
      <c r="M511" s="115" t="s">
        <v>1086</v>
      </c>
    </row>
    <row r="512" spans="3:13" ht="15" customHeight="1" x14ac:dyDescent="0.35">
      <c r="C512" s="104" t="s">
        <v>1325</v>
      </c>
      <c r="D512" s="105" t="s">
        <v>1090</v>
      </c>
      <c r="E512" s="106" t="s">
        <v>211</v>
      </c>
      <c r="F512" s="107">
        <v>450000</v>
      </c>
      <c r="G512" s="108">
        <v>1</v>
      </c>
      <c r="H512" s="107">
        <v>427500</v>
      </c>
      <c r="I512" s="109" t="s">
        <v>475</v>
      </c>
      <c r="J512" s="109" t="s">
        <v>475</v>
      </c>
      <c r="K512" s="109" t="s">
        <v>1085</v>
      </c>
      <c r="L512" s="110">
        <v>0</v>
      </c>
      <c r="M512" s="115" t="s">
        <v>1086</v>
      </c>
    </row>
    <row r="513" spans="3:13" ht="15" customHeight="1" x14ac:dyDescent="0.35">
      <c r="C513" s="104" t="s">
        <v>1326</v>
      </c>
      <c r="D513" s="105" t="s">
        <v>1094</v>
      </c>
      <c r="E513" s="106" t="s">
        <v>211</v>
      </c>
      <c r="F513" s="107">
        <v>100000</v>
      </c>
      <c r="G513" s="108">
        <v>1</v>
      </c>
      <c r="H513" s="107">
        <v>100000</v>
      </c>
      <c r="I513" s="109" t="s">
        <v>475</v>
      </c>
      <c r="J513" s="109" t="s">
        <v>475</v>
      </c>
      <c r="K513" s="109" t="s">
        <v>1085</v>
      </c>
      <c r="L513" s="110">
        <v>0</v>
      </c>
      <c r="M513" s="115" t="s">
        <v>1086</v>
      </c>
    </row>
    <row r="514" spans="3:13" ht="15" customHeight="1" x14ac:dyDescent="0.35">
      <c r="C514" s="104" t="s">
        <v>1327</v>
      </c>
      <c r="D514" s="105" t="s">
        <v>1090</v>
      </c>
      <c r="E514" s="106" t="s">
        <v>211</v>
      </c>
      <c r="F514" s="107">
        <v>270000</v>
      </c>
      <c r="G514" s="108">
        <v>1</v>
      </c>
      <c r="H514" s="107">
        <v>270000</v>
      </c>
      <c r="I514" s="109" t="s">
        <v>475</v>
      </c>
      <c r="J514" s="109" t="s">
        <v>475</v>
      </c>
      <c r="K514" s="109" t="s">
        <v>1085</v>
      </c>
      <c r="L514" s="110">
        <v>0</v>
      </c>
      <c r="M514" s="115" t="s">
        <v>1086</v>
      </c>
    </row>
    <row r="515" spans="3:13" ht="15" customHeight="1" x14ac:dyDescent="0.35">
      <c r="C515" s="104" t="s">
        <v>1328</v>
      </c>
      <c r="D515" s="105" t="s">
        <v>1094</v>
      </c>
      <c r="E515" s="106" t="s">
        <v>211</v>
      </c>
      <c r="F515" s="107">
        <v>300000</v>
      </c>
      <c r="G515" s="108">
        <v>1</v>
      </c>
      <c r="H515" s="107">
        <v>300000</v>
      </c>
      <c r="I515" s="109" t="s">
        <v>475</v>
      </c>
      <c r="J515" s="109" t="s">
        <v>475</v>
      </c>
      <c r="K515" s="109" t="s">
        <v>1085</v>
      </c>
      <c r="L515" s="110">
        <v>0</v>
      </c>
      <c r="M515" s="115" t="s">
        <v>1086</v>
      </c>
    </row>
    <row r="516" spans="3:13" ht="15" customHeight="1" x14ac:dyDescent="0.35">
      <c r="C516" s="104" t="s">
        <v>1329</v>
      </c>
      <c r="D516" s="105" t="s">
        <v>1094</v>
      </c>
      <c r="E516" s="106" t="s">
        <v>211</v>
      </c>
      <c r="F516" s="107">
        <v>300000</v>
      </c>
      <c r="G516" s="108">
        <v>1</v>
      </c>
      <c r="H516" s="107">
        <v>300000</v>
      </c>
      <c r="I516" s="109" t="s">
        <v>475</v>
      </c>
      <c r="J516" s="109" t="s">
        <v>475</v>
      </c>
      <c r="K516" s="109" t="s">
        <v>1085</v>
      </c>
      <c r="L516" s="110">
        <v>0</v>
      </c>
      <c r="M516" s="115" t="s">
        <v>1086</v>
      </c>
    </row>
    <row r="517" spans="3:13" ht="15" customHeight="1" x14ac:dyDescent="0.35">
      <c r="C517" s="104" t="s">
        <v>1330</v>
      </c>
      <c r="D517" s="105" t="s">
        <v>1094</v>
      </c>
      <c r="E517" s="106" t="s">
        <v>211</v>
      </c>
      <c r="F517" s="107">
        <v>306000</v>
      </c>
      <c r="G517" s="108">
        <v>1</v>
      </c>
      <c r="H517" s="107">
        <v>306000</v>
      </c>
      <c r="I517" s="109" t="s">
        <v>475</v>
      </c>
      <c r="J517" s="109" t="s">
        <v>475</v>
      </c>
      <c r="K517" s="109" t="s">
        <v>1085</v>
      </c>
      <c r="L517" s="110">
        <v>0</v>
      </c>
      <c r="M517" s="115" t="s">
        <v>1086</v>
      </c>
    </row>
    <row r="518" spans="3:13" ht="15" customHeight="1" x14ac:dyDescent="0.35">
      <c r="C518" s="104" t="s">
        <v>1331</v>
      </c>
      <c r="D518" s="105" t="s">
        <v>1084</v>
      </c>
      <c r="E518" s="106" t="s">
        <v>211</v>
      </c>
      <c r="F518" s="107">
        <v>70000</v>
      </c>
      <c r="G518" s="108">
        <v>1</v>
      </c>
      <c r="H518" s="107">
        <v>66500</v>
      </c>
      <c r="I518" s="109" t="s">
        <v>475</v>
      </c>
      <c r="J518" s="109" t="s">
        <v>475</v>
      </c>
      <c r="K518" s="109" t="s">
        <v>1085</v>
      </c>
      <c r="L518" s="110">
        <v>0</v>
      </c>
      <c r="M518" s="115" t="s">
        <v>1086</v>
      </c>
    </row>
    <row r="519" spans="3:13" ht="15" customHeight="1" x14ac:dyDescent="0.35">
      <c r="C519" s="104" t="s">
        <v>1332</v>
      </c>
      <c r="D519" s="105" t="s">
        <v>1084</v>
      </c>
      <c r="E519" s="106" t="s">
        <v>211</v>
      </c>
      <c r="F519" s="107">
        <v>300000</v>
      </c>
      <c r="G519" s="108">
        <v>1</v>
      </c>
      <c r="H519" s="107">
        <v>225000</v>
      </c>
      <c r="I519" s="109" t="s">
        <v>475</v>
      </c>
      <c r="J519" s="109" t="s">
        <v>475</v>
      </c>
      <c r="K519" s="109" t="s">
        <v>1085</v>
      </c>
      <c r="L519" s="110">
        <v>0</v>
      </c>
      <c r="M519" s="115" t="s">
        <v>1086</v>
      </c>
    </row>
    <row r="520" spans="3:13" ht="15" customHeight="1" x14ac:dyDescent="0.35">
      <c r="C520" s="104" t="s">
        <v>1333</v>
      </c>
      <c r="D520" s="105" t="s">
        <v>1094</v>
      </c>
      <c r="E520" s="106" t="s">
        <v>211</v>
      </c>
      <c r="F520" s="107">
        <v>50000</v>
      </c>
      <c r="G520" s="108">
        <v>1</v>
      </c>
      <c r="H520" s="107">
        <v>50000</v>
      </c>
      <c r="I520" s="109" t="s">
        <v>475</v>
      </c>
      <c r="J520" s="109" t="s">
        <v>475</v>
      </c>
      <c r="K520" s="109" t="s">
        <v>1085</v>
      </c>
      <c r="L520" s="110">
        <v>0</v>
      </c>
      <c r="M520" s="115" t="s">
        <v>1086</v>
      </c>
    </row>
    <row r="521" spans="3:13" ht="15" customHeight="1" x14ac:dyDescent="0.35">
      <c r="C521" s="104" t="s">
        <v>1334</v>
      </c>
      <c r="D521" s="105" t="s">
        <v>1084</v>
      </c>
      <c r="E521" s="106" t="s">
        <v>211</v>
      </c>
      <c r="F521" s="107">
        <v>150000</v>
      </c>
      <c r="G521" s="108">
        <v>1</v>
      </c>
      <c r="H521" s="107">
        <v>150000</v>
      </c>
      <c r="I521" s="109" t="s">
        <v>475</v>
      </c>
      <c r="J521" s="109" t="s">
        <v>475</v>
      </c>
      <c r="K521" s="109" t="s">
        <v>1085</v>
      </c>
      <c r="L521" s="110">
        <v>0</v>
      </c>
      <c r="M521" s="115" t="s">
        <v>1086</v>
      </c>
    </row>
    <row r="522" spans="3:13" ht="15" customHeight="1" x14ac:dyDescent="0.35">
      <c r="C522" s="104" t="s">
        <v>1335</v>
      </c>
      <c r="D522" s="105" t="s">
        <v>1090</v>
      </c>
      <c r="E522" s="106" t="s">
        <v>211</v>
      </c>
      <c r="F522" s="107">
        <v>100000</v>
      </c>
      <c r="G522" s="108">
        <v>1</v>
      </c>
      <c r="H522" s="107">
        <v>100000</v>
      </c>
      <c r="I522" s="109" t="s">
        <v>475</v>
      </c>
      <c r="J522" s="109" t="s">
        <v>475</v>
      </c>
      <c r="K522" s="109" t="s">
        <v>1085</v>
      </c>
      <c r="L522" s="110">
        <v>0</v>
      </c>
      <c r="M522" s="115" t="s">
        <v>1086</v>
      </c>
    </row>
    <row r="523" spans="3:13" ht="15" customHeight="1" x14ac:dyDescent="0.35">
      <c r="C523" s="104" t="s">
        <v>1336</v>
      </c>
      <c r="D523" s="105" t="s">
        <v>1084</v>
      </c>
      <c r="E523" s="106" t="s">
        <v>211</v>
      </c>
      <c r="F523" s="107">
        <v>140000</v>
      </c>
      <c r="G523" s="108">
        <v>1</v>
      </c>
      <c r="H523" s="107">
        <v>126000</v>
      </c>
      <c r="I523" s="109" t="s">
        <v>475</v>
      </c>
      <c r="J523" s="109" t="s">
        <v>475</v>
      </c>
      <c r="K523" s="109" t="s">
        <v>1085</v>
      </c>
      <c r="L523" s="110">
        <v>0</v>
      </c>
      <c r="M523" s="115" t="s">
        <v>1086</v>
      </c>
    </row>
    <row r="524" spans="3:13" ht="15" customHeight="1" x14ac:dyDescent="0.35">
      <c r="C524" s="104" t="s">
        <v>1337</v>
      </c>
      <c r="D524" s="105" t="s">
        <v>1094</v>
      </c>
      <c r="E524" s="106" t="s">
        <v>211</v>
      </c>
      <c r="F524" s="107">
        <v>100000</v>
      </c>
      <c r="G524" s="108">
        <v>1</v>
      </c>
      <c r="H524" s="107">
        <v>100000</v>
      </c>
      <c r="I524" s="109" t="s">
        <v>475</v>
      </c>
      <c r="J524" s="109" t="s">
        <v>475</v>
      </c>
      <c r="K524" s="109" t="s">
        <v>1085</v>
      </c>
      <c r="L524" s="110">
        <v>0</v>
      </c>
      <c r="M524" s="115" t="s">
        <v>1086</v>
      </c>
    </row>
    <row r="525" spans="3:13" ht="15" customHeight="1" x14ac:dyDescent="0.35">
      <c r="C525" s="104" t="s">
        <v>1338</v>
      </c>
      <c r="D525" s="105" t="s">
        <v>1094</v>
      </c>
      <c r="E525" s="106" t="s">
        <v>211</v>
      </c>
      <c r="F525" s="107">
        <v>60000</v>
      </c>
      <c r="G525" s="108">
        <v>1</v>
      </c>
      <c r="H525" s="107">
        <v>60000</v>
      </c>
      <c r="I525" s="109" t="s">
        <v>475</v>
      </c>
      <c r="J525" s="109" t="s">
        <v>475</v>
      </c>
      <c r="K525" s="109" t="s">
        <v>1085</v>
      </c>
      <c r="L525" s="110">
        <v>0</v>
      </c>
      <c r="M525" s="115" t="s">
        <v>1086</v>
      </c>
    </row>
    <row r="526" spans="3:13" ht="15" customHeight="1" x14ac:dyDescent="0.35">
      <c r="C526" s="104" t="s">
        <v>1339</v>
      </c>
      <c r="D526" s="105" t="s">
        <v>1090</v>
      </c>
      <c r="E526" s="106" t="s">
        <v>211</v>
      </c>
      <c r="F526" s="107">
        <v>184000</v>
      </c>
      <c r="G526" s="108">
        <v>1</v>
      </c>
      <c r="H526" s="107">
        <v>184000</v>
      </c>
      <c r="I526" s="109" t="s">
        <v>475</v>
      </c>
      <c r="J526" s="109" t="s">
        <v>475</v>
      </c>
      <c r="K526" s="109" t="s">
        <v>1085</v>
      </c>
      <c r="L526" s="110">
        <v>0</v>
      </c>
      <c r="M526" s="115" t="s">
        <v>1086</v>
      </c>
    </row>
    <row r="527" spans="3:13" ht="15" customHeight="1" x14ac:dyDescent="0.35">
      <c r="C527" s="104" t="s">
        <v>1340</v>
      </c>
      <c r="D527" s="105" t="s">
        <v>1094</v>
      </c>
      <c r="E527" s="106" t="s">
        <v>211</v>
      </c>
      <c r="F527" s="107">
        <v>250000</v>
      </c>
      <c r="G527" s="108">
        <v>1</v>
      </c>
      <c r="H527" s="107">
        <v>250000</v>
      </c>
      <c r="I527" s="109" t="s">
        <v>475</v>
      </c>
      <c r="J527" s="109" t="s">
        <v>475</v>
      </c>
      <c r="K527" s="109" t="s">
        <v>1085</v>
      </c>
      <c r="L527" s="110">
        <v>0</v>
      </c>
      <c r="M527" s="115" t="s">
        <v>1086</v>
      </c>
    </row>
    <row r="528" spans="3:13" ht="15" customHeight="1" x14ac:dyDescent="0.35">
      <c r="C528" s="104" t="s">
        <v>1341</v>
      </c>
      <c r="D528" s="105" t="s">
        <v>1084</v>
      </c>
      <c r="E528" s="106" t="s">
        <v>211</v>
      </c>
      <c r="F528" s="107">
        <v>200000</v>
      </c>
      <c r="G528" s="108">
        <v>1</v>
      </c>
      <c r="H528" s="107">
        <v>175000</v>
      </c>
      <c r="I528" s="109" t="s">
        <v>475</v>
      </c>
      <c r="J528" s="109" t="s">
        <v>475</v>
      </c>
      <c r="K528" s="109" t="s">
        <v>1085</v>
      </c>
      <c r="L528" s="110">
        <v>0</v>
      </c>
      <c r="M528" s="115" t="s">
        <v>1086</v>
      </c>
    </row>
    <row r="529" spans="3:13" ht="15" customHeight="1" x14ac:dyDescent="0.35">
      <c r="C529" s="104" t="s">
        <v>1342</v>
      </c>
      <c r="D529" s="105" t="s">
        <v>1084</v>
      </c>
      <c r="E529" s="106" t="s">
        <v>211</v>
      </c>
      <c r="F529" s="107">
        <v>200000</v>
      </c>
      <c r="G529" s="108">
        <v>1</v>
      </c>
      <c r="H529" s="107">
        <v>125000</v>
      </c>
      <c r="I529" s="109" t="s">
        <v>475</v>
      </c>
      <c r="J529" s="109" t="s">
        <v>475</v>
      </c>
      <c r="K529" s="109" t="s">
        <v>1085</v>
      </c>
      <c r="L529" s="110">
        <v>0</v>
      </c>
      <c r="M529" s="115" t="s">
        <v>1086</v>
      </c>
    </row>
    <row r="530" spans="3:13" ht="15" customHeight="1" x14ac:dyDescent="0.35">
      <c r="C530" s="104" t="s">
        <v>1343</v>
      </c>
      <c r="D530" s="105" t="s">
        <v>1084</v>
      </c>
      <c r="E530" s="106" t="s">
        <v>211</v>
      </c>
      <c r="F530" s="107">
        <v>150000</v>
      </c>
      <c r="G530" s="108">
        <v>1</v>
      </c>
      <c r="H530" s="107">
        <v>131250</v>
      </c>
      <c r="I530" s="109" t="s">
        <v>475</v>
      </c>
      <c r="J530" s="109" t="s">
        <v>475</v>
      </c>
      <c r="K530" s="109" t="s">
        <v>1085</v>
      </c>
      <c r="L530" s="110">
        <v>0</v>
      </c>
      <c r="M530" s="115" t="s">
        <v>1086</v>
      </c>
    </row>
    <row r="531" spans="3:13" ht="15" customHeight="1" x14ac:dyDescent="0.35">
      <c r="C531" s="104" t="s">
        <v>1344</v>
      </c>
      <c r="D531" s="105" t="s">
        <v>1094</v>
      </c>
      <c r="E531" s="106" t="s">
        <v>211</v>
      </c>
      <c r="F531" s="107">
        <v>50000</v>
      </c>
      <c r="G531" s="108">
        <v>1</v>
      </c>
      <c r="H531" s="107">
        <v>50000</v>
      </c>
      <c r="I531" s="109" t="s">
        <v>475</v>
      </c>
      <c r="J531" s="109" t="s">
        <v>475</v>
      </c>
      <c r="K531" s="109" t="s">
        <v>1085</v>
      </c>
      <c r="L531" s="110">
        <v>0</v>
      </c>
      <c r="M531" s="115" t="s">
        <v>1086</v>
      </c>
    </row>
    <row r="532" spans="3:13" ht="15" customHeight="1" x14ac:dyDescent="0.35">
      <c r="C532" s="104" t="s">
        <v>1345</v>
      </c>
      <c r="D532" s="105" t="s">
        <v>1094</v>
      </c>
      <c r="E532" s="106" t="s">
        <v>211</v>
      </c>
      <c r="F532" s="107">
        <v>85000</v>
      </c>
      <c r="G532" s="108">
        <v>1</v>
      </c>
      <c r="H532" s="107">
        <v>85000</v>
      </c>
      <c r="I532" s="109" t="s">
        <v>475</v>
      </c>
      <c r="J532" s="109" t="s">
        <v>475</v>
      </c>
      <c r="K532" s="109" t="s">
        <v>1085</v>
      </c>
      <c r="L532" s="110">
        <v>0</v>
      </c>
      <c r="M532" s="115" t="s">
        <v>1086</v>
      </c>
    </row>
    <row r="533" spans="3:13" ht="15" customHeight="1" x14ac:dyDescent="0.35">
      <c r="C533" s="104" t="s">
        <v>1346</v>
      </c>
      <c r="D533" s="105" t="s">
        <v>1157</v>
      </c>
      <c r="E533" s="106" t="s">
        <v>211</v>
      </c>
      <c r="F533" s="107">
        <v>100000</v>
      </c>
      <c r="G533" s="108">
        <v>1</v>
      </c>
      <c r="H533" s="107">
        <v>100000</v>
      </c>
      <c r="I533" s="109" t="s">
        <v>475</v>
      </c>
      <c r="J533" s="109" t="s">
        <v>475</v>
      </c>
      <c r="K533" s="109" t="s">
        <v>1085</v>
      </c>
      <c r="L533" s="110">
        <v>0</v>
      </c>
      <c r="M533" s="115" t="s">
        <v>1086</v>
      </c>
    </row>
    <row r="534" spans="3:13" ht="15" customHeight="1" x14ac:dyDescent="0.35">
      <c r="C534" s="104" t="s">
        <v>1347</v>
      </c>
      <c r="D534" s="105" t="s">
        <v>1084</v>
      </c>
      <c r="E534" s="106" t="s">
        <v>211</v>
      </c>
      <c r="F534" s="107">
        <v>200000</v>
      </c>
      <c r="G534" s="108">
        <v>1</v>
      </c>
      <c r="H534" s="107">
        <v>200000</v>
      </c>
      <c r="I534" s="109" t="s">
        <v>475</v>
      </c>
      <c r="J534" s="109" t="s">
        <v>475</v>
      </c>
      <c r="K534" s="109" t="s">
        <v>1085</v>
      </c>
      <c r="L534" s="110">
        <v>0</v>
      </c>
      <c r="M534" s="115" t="s">
        <v>1086</v>
      </c>
    </row>
    <row r="535" spans="3:13" ht="15" customHeight="1" x14ac:dyDescent="0.35">
      <c r="C535" s="104" t="s">
        <v>1348</v>
      </c>
      <c r="D535" s="105" t="s">
        <v>1157</v>
      </c>
      <c r="E535" s="106" t="s">
        <v>211</v>
      </c>
      <c r="F535" s="107">
        <v>300000</v>
      </c>
      <c r="G535" s="108">
        <v>1</v>
      </c>
      <c r="H535" s="107">
        <v>300000</v>
      </c>
      <c r="I535" s="109" t="s">
        <v>475</v>
      </c>
      <c r="J535" s="109" t="s">
        <v>475</v>
      </c>
      <c r="K535" s="109" t="s">
        <v>1085</v>
      </c>
      <c r="L535" s="110">
        <v>0</v>
      </c>
      <c r="M535" s="115" t="s">
        <v>1086</v>
      </c>
    </row>
    <row r="536" spans="3:13" ht="15" customHeight="1" x14ac:dyDescent="0.35">
      <c r="C536" s="104" t="s">
        <v>1349</v>
      </c>
      <c r="D536" s="105" t="s">
        <v>1094</v>
      </c>
      <c r="E536" s="106" t="s">
        <v>211</v>
      </c>
      <c r="F536" s="107">
        <v>100000</v>
      </c>
      <c r="G536" s="108">
        <v>1</v>
      </c>
      <c r="H536" s="107">
        <v>100000</v>
      </c>
      <c r="I536" s="109" t="s">
        <v>475</v>
      </c>
      <c r="J536" s="109" t="s">
        <v>475</v>
      </c>
      <c r="K536" s="109" t="s">
        <v>1085</v>
      </c>
      <c r="L536" s="110">
        <v>0</v>
      </c>
      <c r="M536" s="115" t="s">
        <v>1086</v>
      </c>
    </row>
    <row r="537" spans="3:13" ht="15" customHeight="1" x14ac:dyDescent="0.35">
      <c r="C537" s="104" t="s">
        <v>1350</v>
      </c>
      <c r="D537" s="105" t="s">
        <v>1094</v>
      </c>
      <c r="E537" s="106" t="s">
        <v>211</v>
      </c>
      <c r="F537" s="107">
        <v>75000</v>
      </c>
      <c r="G537" s="108">
        <v>1</v>
      </c>
      <c r="H537" s="107">
        <v>75000</v>
      </c>
      <c r="I537" s="109" t="s">
        <v>475</v>
      </c>
      <c r="J537" s="109" t="s">
        <v>475</v>
      </c>
      <c r="K537" s="109" t="s">
        <v>1085</v>
      </c>
      <c r="L537" s="110">
        <v>0</v>
      </c>
      <c r="M537" s="115" t="s">
        <v>1086</v>
      </c>
    </row>
    <row r="538" spans="3:13" ht="15" customHeight="1" x14ac:dyDescent="0.35">
      <c r="C538" s="104" t="s">
        <v>1351</v>
      </c>
      <c r="D538" s="105" t="s">
        <v>1084</v>
      </c>
      <c r="E538" s="106" t="s">
        <v>211</v>
      </c>
      <c r="F538" s="107">
        <v>125000</v>
      </c>
      <c r="G538" s="108">
        <v>1</v>
      </c>
      <c r="H538" s="107">
        <v>125000</v>
      </c>
      <c r="I538" s="109" t="s">
        <v>475</v>
      </c>
      <c r="J538" s="109" t="s">
        <v>475</v>
      </c>
      <c r="K538" s="109" t="s">
        <v>1085</v>
      </c>
      <c r="L538" s="110">
        <v>0</v>
      </c>
      <c r="M538" s="115" t="s">
        <v>1086</v>
      </c>
    </row>
    <row r="539" spans="3:13" ht="15" customHeight="1" x14ac:dyDescent="0.35">
      <c r="C539" s="104" t="s">
        <v>1352</v>
      </c>
      <c r="D539" s="105" t="s">
        <v>1157</v>
      </c>
      <c r="E539" s="106" t="s">
        <v>211</v>
      </c>
      <c r="F539" s="107">
        <v>50000</v>
      </c>
      <c r="G539" s="108">
        <v>1</v>
      </c>
      <c r="H539" s="107">
        <v>50000</v>
      </c>
      <c r="I539" s="109" t="s">
        <v>475</v>
      </c>
      <c r="J539" s="109" t="s">
        <v>475</v>
      </c>
      <c r="K539" s="109" t="s">
        <v>1085</v>
      </c>
      <c r="L539" s="110">
        <v>0</v>
      </c>
      <c r="M539" s="115" t="s">
        <v>1086</v>
      </c>
    </row>
    <row r="540" spans="3:13" ht="15" customHeight="1" x14ac:dyDescent="0.35">
      <c r="C540" s="104" t="s">
        <v>1353</v>
      </c>
      <c r="D540" s="105" t="s">
        <v>1084</v>
      </c>
      <c r="E540" s="106" t="s">
        <v>211</v>
      </c>
      <c r="F540" s="107">
        <v>500000</v>
      </c>
      <c r="G540" s="108">
        <v>1</v>
      </c>
      <c r="H540" s="107">
        <v>500000</v>
      </c>
      <c r="I540" s="109" t="s">
        <v>475</v>
      </c>
      <c r="J540" s="109" t="s">
        <v>475</v>
      </c>
      <c r="K540" s="109" t="s">
        <v>1085</v>
      </c>
      <c r="L540" s="110">
        <v>0</v>
      </c>
      <c r="M540" s="115" t="s">
        <v>1086</v>
      </c>
    </row>
    <row r="541" spans="3:13" ht="15" customHeight="1" thickBot="1" x14ac:dyDescent="0.4">
      <c r="C541" s="116" t="s">
        <v>1354</v>
      </c>
      <c r="D541" s="117" t="s">
        <v>1084</v>
      </c>
      <c r="E541" s="118" t="s">
        <v>211</v>
      </c>
      <c r="F541" s="119">
        <v>80000</v>
      </c>
      <c r="G541" s="120">
        <v>1</v>
      </c>
      <c r="H541" s="119">
        <v>75000</v>
      </c>
      <c r="I541" s="121" t="s">
        <v>475</v>
      </c>
      <c r="J541" s="121" t="s">
        <v>475</v>
      </c>
      <c r="K541" s="121" t="s">
        <v>1085</v>
      </c>
      <c r="L541" s="122">
        <v>0</v>
      </c>
      <c r="M541" s="123" t="s">
        <v>1086</v>
      </c>
    </row>
  </sheetData>
  <autoFilter ref="C2:M541" xr:uid="{BF5F5685-8A43-43F4-823D-6203295DBCB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677FA-C317-471B-B5DB-5B5DA217E653}">
  <dimension ref="A1:D973"/>
  <sheetViews>
    <sheetView workbookViewId="0">
      <selection activeCell="B973" sqref="B973:D973"/>
    </sheetView>
  </sheetViews>
  <sheetFormatPr baseColWidth="10" defaultRowHeight="15" x14ac:dyDescent="0.25"/>
  <cols>
    <col min="2" max="2" width="60.28515625" customWidth="1"/>
    <col min="3" max="3" width="1.28515625" customWidth="1"/>
    <col min="4" max="4" width="44.28515625" customWidth="1"/>
  </cols>
  <sheetData>
    <row r="1" spans="1:2" x14ac:dyDescent="0.25">
      <c r="A1">
        <v>973</v>
      </c>
      <c r="B1">
        <v>4</v>
      </c>
    </row>
    <row r="973" spans="2:4" x14ac:dyDescent="0.25">
      <c r="B973" s="14"/>
      <c r="C973" s="1"/>
      <c r="D973"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Feuilles de calcul</vt:lpstr>
      </vt:variant>
      <vt:variant>
        <vt:i4>4</vt:i4>
      </vt:variant>
    </vt:vector>
  </HeadingPairs>
  <TitlesOfParts>
    <vt:vector size="4" baseType="lpstr">
      <vt:lpstr>Bpifrance</vt:lpstr>
      <vt:lpstr>Datapack GB3</vt:lpstr>
      <vt:lpstr>Project by project GB3</vt:lpstr>
      <vt:lpstr>UPSLIDE_Undo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Arthur TRAMCOURT</cp:lastModifiedBy>
  <dcterms:created xsi:type="dcterms:W3CDTF">2022-01-19T16:48:36Z</dcterms:created>
  <dcterms:modified xsi:type="dcterms:W3CDTF">2024-04-17T09:36:54Z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6615553-48f4-466c-a66f-a3bb9a6459c5_Enabled">
    <vt:lpwstr>true</vt:lpwstr>
  </property>
  <property fmtid="{D5CDD505-2E9C-101B-9397-08002B2CF9AE}" pid="3" name="MSIP_Label_26615553-48f4-466c-a66f-a3bb9a6459c5_SetDate">
    <vt:lpwstr>2023-09-05T16:17:28Z</vt:lpwstr>
  </property>
  <property fmtid="{D5CDD505-2E9C-101B-9397-08002B2CF9AE}" pid="4" name="MSIP_Label_26615553-48f4-466c-a66f-a3bb9a6459c5_Method">
    <vt:lpwstr>Standard</vt:lpwstr>
  </property>
  <property fmtid="{D5CDD505-2E9C-101B-9397-08002B2CF9AE}" pid="5" name="MSIP_Label_26615553-48f4-466c-a66f-a3bb9a6459c5_Name">
    <vt:lpwstr>C1 - Interne</vt:lpwstr>
  </property>
  <property fmtid="{D5CDD505-2E9C-101B-9397-08002B2CF9AE}" pid="6" name="MSIP_Label_26615553-48f4-466c-a66f-a3bb9a6459c5_SiteId">
    <vt:lpwstr>1fbeb981-82a8-4cd1-8a51-a83806530676</vt:lpwstr>
  </property>
  <property fmtid="{D5CDD505-2E9C-101B-9397-08002B2CF9AE}" pid="7" name="MSIP_Label_26615553-48f4-466c-a66f-a3bb9a6459c5_ActionId">
    <vt:lpwstr>7f53adbe-31bc-41db-965b-5b2883dfb039</vt:lpwstr>
  </property>
  <property fmtid="{D5CDD505-2E9C-101B-9397-08002B2CF9AE}" pid="8" name="MSIP_Label_26615553-48f4-466c-a66f-a3bb9a6459c5_ContentBits">
    <vt:lpwstr>0</vt:lpwstr>
  </property>
</Properties>
</file>